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ml.chartshape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pivotTables/pivotTable1.xml" ContentType="application/vnd.openxmlformats-officedocument.spreadsheetml.pivotTable+xml"/>
  <Override PartName="/xl/drawings/drawing3.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4.xml" ContentType="application/vnd.openxmlformats-officedocument.drawingml.chartshapes+xml"/>
  <Override PartName="/xl/pivotTables/pivotTable2.xml" ContentType="application/vnd.openxmlformats-officedocument.spreadsheetml.pivotTable+xml"/>
  <Override PartName="/xl/drawings/drawing5.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pivotTables/pivotTable3.xml" ContentType="application/vnd.openxmlformats-officedocument.spreadsheetml.pivotTable+xml"/>
  <Override PartName="/xl/drawings/drawing6.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pivotTables/pivotTable4.xml" ContentType="application/vnd.openxmlformats-officedocument.spreadsheetml.pivotTable+xml"/>
  <Override PartName="/xl/pivotTables/pivotTable5.xml" ContentType="application/vnd.openxmlformats-officedocument.spreadsheetml.pivotTable+xml"/>
  <Override PartName="/xl/drawings/drawing7.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tables/table1.xml" ContentType="application/vnd.openxmlformats-officedocument.spreadsheetml.table+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mc:AlternateContent xmlns:mc="http://schemas.openxmlformats.org/markup-compatibility/2006">
    <mc:Choice Requires="x15">
      <x15ac:absPath xmlns:x15ac="http://schemas.microsoft.com/office/spreadsheetml/2010/11/ac" url="https://kingstonvoluntaryaction.sharepoint.com/sites/Cornerstone/Shared Documents/General/Training Programme/Excel - Bitesize programme/Bitesize 5 - Creating a dashboard using Excel/"/>
    </mc:Choice>
  </mc:AlternateContent>
  <xr:revisionPtr revIDLastSave="480" documentId="8_{D51C456F-ACCA-44CA-AB3D-61FAE074FC9A}" xr6:coauthVersionLast="45" xr6:coauthVersionMax="45" xr10:uidLastSave="{99C9FD65-8C7D-4E7C-8284-3E3DF6F4A328}"/>
  <bookViews>
    <workbookView xWindow="0" yWindow="0" windowWidth="23040" windowHeight="12360" activeTab="4" xr2:uid="{9A974491-054F-403A-84A8-4BBBF282309A}"/>
  </bookViews>
  <sheets>
    <sheet name="Dashboard" sheetId="16" r:id="rId1"/>
    <sheet name="Borough" sheetId="12" r:id="rId2"/>
    <sheet name="New to SH" sheetId="13" r:id="rId3"/>
    <sheet name="Organisation type" sheetId="14" r:id="rId4"/>
    <sheet name="Attendance" sheetId="15" r:id="rId5"/>
    <sheet name="Training Locations" sheetId="17" r:id="rId6"/>
    <sheet name="Basedata" sheetId="1" r:id="rId7"/>
    <sheet name="Exercise 1" sheetId="3" r:id="rId8"/>
    <sheet name="Exercise 2" sheetId="4" r:id="rId9"/>
    <sheet name="Exercise 3" sheetId="5" r:id="rId10"/>
    <sheet name="Exercise 4" sheetId="6" r:id="rId11"/>
    <sheet name="Exercise 5" sheetId="7" r:id="rId12"/>
    <sheet name="Exercise 6" sheetId="8" r:id="rId13"/>
    <sheet name="Exercise 7" sheetId="9" r:id="rId14"/>
    <sheet name="Exercise 8" sheetId="10" r:id="rId15"/>
    <sheet name="Exercise 9" sheetId="11" r:id="rId16"/>
    <sheet name="Extra bits" sheetId="2" r:id="rId17"/>
  </sheets>
  <definedNames>
    <definedName name="Slicer_Borough">#N/A</definedName>
  </definedNames>
  <calcPr calcId="191028"/>
  <pivotCaches>
    <pivotCache cacheId="0" r:id="rId18"/>
  </pivotCaches>
  <extLst>
    <ext xmlns:x14="http://schemas.microsoft.com/office/spreadsheetml/2009/9/main" uri="{BBE1A952-AA13-448e-AADC-164F8A28A991}">
      <x14:slicerCaches>
        <x14:slicerCache r:id="rId19"/>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4" i="12" l="1"/>
  <c r="L6" i="12" s="1"/>
  <c r="G6" i="16"/>
  <c r="G7" i="16"/>
  <c r="F7" i="16"/>
  <c r="F6" i="16"/>
  <c r="L5" i="12" l="1"/>
</calcChain>
</file>

<file path=xl/sharedStrings.xml><?xml version="1.0" encoding="utf-8"?>
<sst xmlns="http://schemas.openxmlformats.org/spreadsheetml/2006/main" count="2335" uniqueCount="134">
  <si>
    <t>Customer ID</t>
  </si>
  <si>
    <t>Email</t>
  </si>
  <si>
    <t>First Course with Superhighways?</t>
  </si>
  <si>
    <t>Borough</t>
  </si>
  <si>
    <t>Country</t>
  </si>
  <si>
    <t>Organisation Service Delivery type</t>
  </si>
  <si>
    <t>Course Type</t>
  </si>
  <si>
    <t>Course</t>
  </si>
  <si>
    <t>Venue</t>
  </si>
  <si>
    <t>Training Location</t>
  </si>
  <si>
    <t>Session date</t>
  </si>
  <si>
    <t>Status</t>
  </si>
  <si>
    <t>Heard from?</t>
  </si>
  <si>
    <t>Heard via?</t>
  </si>
  <si>
    <t>Support / access neeeds</t>
  </si>
  <si>
    <t>Knowledge level</t>
  </si>
  <si>
    <t>Enews?</t>
  </si>
  <si>
    <t>Yes</t>
  </si>
  <si>
    <t>Croydon</t>
  </si>
  <si>
    <t>United Kingdom</t>
  </si>
  <si>
    <t>Infrastructure</t>
  </si>
  <si>
    <t>Open</t>
  </si>
  <si>
    <t>Data Essentials</t>
  </si>
  <si>
    <t>Croydon Voluntary Action</t>
  </si>
  <si>
    <t>No show</t>
  </si>
  <si>
    <t>Eventbrite</t>
  </si>
  <si>
    <t>unknown</t>
  </si>
  <si>
    <t>N/A</t>
  </si>
  <si>
    <t>Some knowledge</t>
  </si>
  <si>
    <t>Frontline</t>
  </si>
  <si>
    <t>CVA</t>
  </si>
  <si>
    <t>None</t>
  </si>
  <si>
    <t>A little knowledge</t>
  </si>
  <si>
    <t>No</t>
  </si>
  <si>
    <t>HEAR</t>
  </si>
  <si>
    <t>Newsletter</t>
  </si>
  <si>
    <t>none</t>
  </si>
  <si>
    <t>No knowledge</t>
  </si>
  <si>
    <t>Lewisham</t>
  </si>
  <si>
    <t>Superhighway</t>
  </si>
  <si>
    <t>no</t>
  </si>
  <si>
    <t>Not Applicable</t>
  </si>
  <si>
    <t>Attended</t>
  </si>
  <si>
    <t>Datawise London</t>
  </si>
  <si>
    <t>Word of mouth</t>
  </si>
  <si>
    <t>n/a</t>
  </si>
  <si>
    <t>Good knowledge</t>
  </si>
  <si>
    <t>Colleague</t>
  </si>
  <si>
    <t>Merton</t>
  </si>
  <si>
    <t>N/a</t>
  </si>
  <si>
    <t>Step free access pls. Straight backed soft chair, not curved</t>
  </si>
  <si>
    <t>Kingston</t>
  </si>
  <si>
    <t>OK</t>
  </si>
  <si>
    <t>Croydon Neighbourhood Care</t>
  </si>
  <si>
    <t>None.</t>
  </si>
  <si>
    <t>Internet</t>
  </si>
  <si>
    <t>Barnet</t>
  </si>
  <si>
    <t>Waterloo Action Centre</t>
  </si>
  <si>
    <t>Lambeth</t>
  </si>
  <si>
    <t>Thanks</t>
  </si>
  <si>
    <t>Wandsworth</t>
  </si>
  <si>
    <t>Unknown</t>
  </si>
  <si>
    <t>I don't have any support needs</t>
  </si>
  <si>
    <t>Twitter</t>
  </si>
  <si>
    <t>Not needed</t>
  </si>
  <si>
    <t>Bromley</t>
  </si>
  <si>
    <t>Superhighways</t>
  </si>
  <si>
    <t>Newham</t>
  </si>
  <si>
    <t>Voluntary Action Lewisham (VAL)</t>
  </si>
  <si>
    <t>Westminster</t>
  </si>
  <si>
    <t>Hackney</t>
  </si>
  <si>
    <t>Brent</t>
  </si>
  <si>
    <t>colleague</t>
  </si>
  <si>
    <t>Hammersmith &amp; Fulham</t>
  </si>
  <si>
    <t>Datawise</t>
  </si>
  <si>
    <t>- Analysis and presentation of  data</t>
  </si>
  <si>
    <t>Sutton</t>
  </si>
  <si>
    <t>Online</t>
  </si>
  <si>
    <t>No thank you.</t>
  </si>
  <si>
    <t>- Managing data: importing and exporting data
- How best to  interrogate CRMs</t>
  </si>
  <si>
    <t>Highbury and Islington</t>
  </si>
  <si>
    <t>nil</t>
  </si>
  <si>
    <t>Tower Hamlets</t>
  </si>
  <si>
    <t>Toynbee</t>
  </si>
  <si>
    <t>Trust for London newsletter</t>
  </si>
  <si>
    <t>NA</t>
  </si>
  <si>
    <t>Some Knowledge</t>
  </si>
  <si>
    <t>Word of Mouth</t>
  </si>
  <si>
    <t>Southwark</t>
  </si>
  <si>
    <t>London Community Foundation</t>
  </si>
  <si>
    <t>Enfield</t>
  </si>
  <si>
    <t>Enfield Voluntary Action</t>
  </si>
  <si>
    <t>Islington</t>
  </si>
  <si>
    <t>City of London</t>
  </si>
  <si>
    <t>email</t>
  </si>
  <si>
    <t>Food allergey</t>
  </si>
  <si>
    <t>Hounslow</t>
  </si>
  <si>
    <t>London Plus</t>
  </si>
  <si>
    <t>Dyspraxic - should not need additional support though</t>
  </si>
  <si>
    <t>Hive</t>
  </si>
  <si>
    <t>Richmond</t>
  </si>
  <si>
    <t>I have Aspergers, Dyspraxia and Dyslexia. Please make sure that instructions are clear.</t>
  </si>
  <si>
    <t>Ealing</t>
  </si>
  <si>
    <t>newsletter</t>
  </si>
  <si>
    <t>Southwark Council</t>
  </si>
  <si>
    <t>Croydon Voluntary Association</t>
  </si>
  <si>
    <t>WAC</t>
  </si>
  <si>
    <t>CVS Brent</t>
  </si>
  <si>
    <t>london sport</t>
  </si>
  <si>
    <t>Waltham Forest</t>
  </si>
  <si>
    <t xml:space="preserve">Trust for London </t>
  </si>
  <si>
    <t>Richmond CVS</t>
  </si>
  <si>
    <t>Camden</t>
  </si>
  <si>
    <t>VAI</t>
  </si>
  <si>
    <t>Voluntary Action Islington</t>
  </si>
  <si>
    <t>Havering</t>
  </si>
  <si>
    <t>Enfield CVS</t>
  </si>
  <si>
    <t>Harrow</t>
  </si>
  <si>
    <t>No support needs</t>
  </si>
  <si>
    <t>London boroughs</t>
  </si>
  <si>
    <t>In person</t>
  </si>
  <si>
    <t>Funder</t>
  </si>
  <si>
    <t>Delivery</t>
  </si>
  <si>
    <t>Row Labels</t>
  </si>
  <si>
    <t>Grand Total</t>
  </si>
  <si>
    <t>Count of Customer ID</t>
  </si>
  <si>
    <t>London Boroughs</t>
  </si>
  <si>
    <t>Boroughs attending</t>
  </si>
  <si>
    <t>Boroughs not attending</t>
  </si>
  <si>
    <t>Reach</t>
  </si>
  <si>
    <t>Count of Customer ID2</t>
  </si>
  <si>
    <t>Column Labels</t>
  </si>
  <si>
    <t>2020</t>
  </si>
  <si>
    <t>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</si>
</sst>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Poppins"/>
      <family val="2"/>
      <scheme val="minor"/>
    </font>
    <font>
      <sz val="11"/>
      <color theme="1"/>
      <name val="Poppins"/>
      <family val="2"/>
      <scheme val="minor"/>
    </font>
    <font>
      <b/>
      <sz val="36"/>
      <color theme="1"/>
      <name val="Poppins"/>
      <scheme val="minor"/>
    </font>
    <font>
      <sz val="12"/>
      <color theme="1"/>
      <name val="Poppins"/>
      <family val="2"/>
      <scheme val="minor"/>
    </font>
    <font>
      <sz val="14"/>
      <color theme="0" tint="-0.499984740745262"/>
      <name val="Poppins"/>
      <family val="2"/>
      <scheme val="minor"/>
    </font>
  </fonts>
  <fills count="2">
    <fill>
      <patternFill patternType="none"/>
    </fill>
    <fill>
      <patternFill patternType="gray125"/>
    </fill>
  </fills>
  <borders count="1">
    <border>
      <left/>
      <right/>
      <top/>
      <bottom/>
      <diagonal/>
    </border>
  </borders>
  <cellStyleXfs count="2">
    <xf numFmtId="0" fontId="0" fillId="0" borderId="0"/>
    <xf numFmtId="9" fontId="1" fillId="0" borderId="0" applyFont="0" applyFill="0" applyBorder="0" applyAlignment="0" applyProtection="0"/>
  </cellStyleXfs>
  <cellXfs count="10">
    <xf numFmtId="0" fontId="0" fillId="0" borderId="0" xfId="0"/>
    <xf numFmtId="14" fontId="0" fillId="0" borderId="0" xfId="0" applyNumberFormat="1"/>
    <xf numFmtId="0" fontId="0" fillId="0" borderId="0" xfId="0" pivotButton="1"/>
    <xf numFmtId="0" fontId="0" fillId="0" borderId="0" xfId="0" applyAlignment="1">
      <alignment horizontal="left"/>
    </xf>
    <xf numFmtId="0" fontId="0" fillId="0" borderId="0" xfId="0" applyNumberFormat="1"/>
    <xf numFmtId="9" fontId="0" fillId="0" borderId="0" xfId="1" applyFont="1"/>
    <xf numFmtId="9" fontId="0" fillId="0" borderId="0" xfId="0" applyNumberFormat="1"/>
    <xf numFmtId="0" fontId="2" fillId="0" borderId="0" xfId="0" applyFont="1" applyAlignment="1">
      <alignment horizontal="center" vertical="center"/>
    </xf>
    <xf numFmtId="9" fontId="3" fillId="0" borderId="0" xfId="1" applyFont="1" applyAlignment="1">
      <alignment horizontal="center" vertical="center"/>
    </xf>
    <xf numFmtId="0" fontId="4" fillId="0" borderId="0" xfId="0" applyFont="1" applyAlignment="1">
      <alignment horizontal="center" vertical="center"/>
    </xf>
  </cellXfs>
  <cellStyles count="2">
    <cellStyle name="Normal" xfId="0" builtinId="0"/>
    <cellStyle name="Percent" xfId="1" builtinId="5"/>
  </cellStyles>
  <dxfs count="1">
    <dxf>
      <numFmt numFmtId="19" formatCode="dd/mm/yyyy"/>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microsoft.com/office/2007/relationships/slicerCache" Target="slicerCaches/slicerCach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bitesize 5 - Creating a Dashboard - Completed example.xlsx]Training Locations!TrainingLocations</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Training Location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2"/>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3"/>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6"/>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7"/>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8"/>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9"/>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0"/>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1"/>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stacked"/>
        <c:varyColors val="0"/>
        <c:ser>
          <c:idx val="0"/>
          <c:order val="0"/>
          <c:tx>
            <c:strRef>
              <c:f>'Training Locations'!$B$3:$B$4</c:f>
              <c:strCache>
                <c:ptCount val="1"/>
                <c:pt idx="0">
                  <c:v>Croydon Voluntary Action</c:v>
                </c:pt>
              </c:strCache>
            </c:strRef>
          </c:tx>
          <c:spPr>
            <a:solidFill>
              <a:schemeClr val="accent1"/>
            </a:solidFill>
            <a:ln>
              <a:noFill/>
            </a:ln>
            <a:effectLst/>
          </c:spPr>
          <c:invertIfNegative val="0"/>
          <c:cat>
            <c:strRef>
              <c:f>'Training Locations'!$A$5:$A$7</c:f>
              <c:strCache>
                <c:ptCount val="2"/>
                <c:pt idx="0">
                  <c:v>2019</c:v>
                </c:pt>
                <c:pt idx="1">
                  <c:v>2020</c:v>
                </c:pt>
              </c:strCache>
            </c:strRef>
          </c:cat>
          <c:val>
            <c:numRef>
              <c:f>'Training Locations'!$B$5:$B$7</c:f>
              <c:numCache>
                <c:formatCode>General</c:formatCode>
                <c:ptCount val="2"/>
                <c:pt idx="1">
                  <c:v>14</c:v>
                </c:pt>
              </c:numCache>
            </c:numRef>
          </c:val>
          <c:extLst>
            <c:ext xmlns:c16="http://schemas.microsoft.com/office/drawing/2014/chart" uri="{C3380CC4-5D6E-409C-BE32-E72D297353CC}">
              <c16:uniqueId val="{00000000-F864-4E76-9EAF-C3EB3A92769A}"/>
            </c:ext>
          </c:extLst>
        </c:ser>
        <c:ser>
          <c:idx val="1"/>
          <c:order val="1"/>
          <c:tx>
            <c:strRef>
              <c:f>'Training Locations'!$C$3:$C$4</c:f>
              <c:strCache>
                <c:ptCount val="1"/>
                <c:pt idx="0">
                  <c:v>Hive</c:v>
                </c:pt>
              </c:strCache>
            </c:strRef>
          </c:tx>
          <c:spPr>
            <a:solidFill>
              <a:schemeClr val="accent2"/>
            </a:solidFill>
            <a:ln>
              <a:noFill/>
            </a:ln>
            <a:effectLst/>
          </c:spPr>
          <c:invertIfNegative val="0"/>
          <c:cat>
            <c:strRef>
              <c:f>'Training Locations'!$A$5:$A$7</c:f>
              <c:strCache>
                <c:ptCount val="2"/>
                <c:pt idx="0">
                  <c:v>2019</c:v>
                </c:pt>
                <c:pt idx="1">
                  <c:v>2020</c:v>
                </c:pt>
              </c:strCache>
            </c:strRef>
          </c:cat>
          <c:val>
            <c:numRef>
              <c:f>'Training Locations'!$C$5:$C$7</c:f>
              <c:numCache>
                <c:formatCode>General</c:formatCode>
                <c:ptCount val="2"/>
                <c:pt idx="0">
                  <c:v>23</c:v>
                </c:pt>
              </c:numCache>
            </c:numRef>
          </c:val>
          <c:extLst>
            <c:ext xmlns:c16="http://schemas.microsoft.com/office/drawing/2014/chart" uri="{C3380CC4-5D6E-409C-BE32-E72D297353CC}">
              <c16:uniqueId val="{00000007-F864-4E76-9EAF-C3EB3A92769A}"/>
            </c:ext>
          </c:extLst>
        </c:ser>
        <c:ser>
          <c:idx val="2"/>
          <c:order val="2"/>
          <c:tx>
            <c:strRef>
              <c:f>'Training Locations'!$D$3:$D$4</c:f>
              <c:strCache>
                <c:ptCount val="1"/>
                <c:pt idx="0">
                  <c:v>Toynbee</c:v>
                </c:pt>
              </c:strCache>
            </c:strRef>
          </c:tx>
          <c:spPr>
            <a:solidFill>
              <a:schemeClr val="accent3"/>
            </a:solidFill>
            <a:ln>
              <a:noFill/>
            </a:ln>
            <a:effectLst/>
          </c:spPr>
          <c:invertIfNegative val="0"/>
          <c:cat>
            <c:strRef>
              <c:f>'Training Locations'!$A$5:$A$7</c:f>
              <c:strCache>
                <c:ptCount val="2"/>
                <c:pt idx="0">
                  <c:v>2019</c:v>
                </c:pt>
                <c:pt idx="1">
                  <c:v>2020</c:v>
                </c:pt>
              </c:strCache>
            </c:strRef>
          </c:cat>
          <c:val>
            <c:numRef>
              <c:f>'Training Locations'!$D$5:$D$7</c:f>
              <c:numCache>
                <c:formatCode>General</c:formatCode>
                <c:ptCount val="2"/>
                <c:pt idx="0">
                  <c:v>38</c:v>
                </c:pt>
              </c:numCache>
            </c:numRef>
          </c:val>
          <c:extLst>
            <c:ext xmlns:c16="http://schemas.microsoft.com/office/drawing/2014/chart" uri="{C3380CC4-5D6E-409C-BE32-E72D297353CC}">
              <c16:uniqueId val="{00000008-F864-4E76-9EAF-C3EB3A92769A}"/>
            </c:ext>
          </c:extLst>
        </c:ser>
        <c:ser>
          <c:idx val="3"/>
          <c:order val="3"/>
          <c:tx>
            <c:strRef>
              <c:f>'Training Locations'!$E$3:$E$4</c:f>
              <c:strCache>
                <c:ptCount val="1"/>
                <c:pt idx="0">
                  <c:v>VAI</c:v>
                </c:pt>
              </c:strCache>
            </c:strRef>
          </c:tx>
          <c:spPr>
            <a:solidFill>
              <a:schemeClr val="accent4"/>
            </a:solidFill>
            <a:ln>
              <a:noFill/>
            </a:ln>
            <a:effectLst/>
          </c:spPr>
          <c:invertIfNegative val="0"/>
          <c:cat>
            <c:strRef>
              <c:f>'Training Locations'!$A$5:$A$7</c:f>
              <c:strCache>
                <c:ptCount val="2"/>
                <c:pt idx="0">
                  <c:v>2019</c:v>
                </c:pt>
                <c:pt idx="1">
                  <c:v>2020</c:v>
                </c:pt>
              </c:strCache>
            </c:strRef>
          </c:cat>
          <c:val>
            <c:numRef>
              <c:f>'Training Locations'!$E$5:$E$7</c:f>
              <c:numCache>
                <c:formatCode>General</c:formatCode>
                <c:ptCount val="2"/>
                <c:pt idx="0">
                  <c:v>28</c:v>
                </c:pt>
              </c:numCache>
            </c:numRef>
          </c:val>
          <c:extLst>
            <c:ext xmlns:c16="http://schemas.microsoft.com/office/drawing/2014/chart" uri="{C3380CC4-5D6E-409C-BE32-E72D297353CC}">
              <c16:uniqueId val="{00000009-F864-4E76-9EAF-C3EB3A92769A}"/>
            </c:ext>
          </c:extLst>
        </c:ser>
        <c:ser>
          <c:idx val="4"/>
          <c:order val="4"/>
          <c:tx>
            <c:strRef>
              <c:f>'Training Locations'!$F$3:$F$4</c:f>
              <c:strCache>
                <c:ptCount val="1"/>
                <c:pt idx="0">
                  <c:v>WAC</c:v>
                </c:pt>
              </c:strCache>
            </c:strRef>
          </c:tx>
          <c:spPr>
            <a:solidFill>
              <a:schemeClr val="accent5"/>
            </a:solidFill>
            <a:ln>
              <a:noFill/>
            </a:ln>
            <a:effectLst/>
          </c:spPr>
          <c:invertIfNegative val="0"/>
          <c:cat>
            <c:strRef>
              <c:f>'Training Locations'!$A$5:$A$7</c:f>
              <c:strCache>
                <c:ptCount val="2"/>
                <c:pt idx="0">
                  <c:v>2019</c:v>
                </c:pt>
                <c:pt idx="1">
                  <c:v>2020</c:v>
                </c:pt>
              </c:strCache>
            </c:strRef>
          </c:cat>
          <c:val>
            <c:numRef>
              <c:f>'Training Locations'!$F$5:$F$7</c:f>
              <c:numCache>
                <c:formatCode>General</c:formatCode>
                <c:ptCount val="2"/>
                <c:pt idx="0">
                  <c:v>29</c:v>
                </c:pt>
              </c:numCache>
            </c:numRef>
          </c:val>
          <c:extLst>
            <c:ext xmlns:c16="http://schemas.microsoft.com/office/drawing/2014/chart" uri="{C3380CC4-5D6E-409C-BE32-E72D297353CC}">
              <c16:uniqueId val="{0000000A-F864-4E76-9EAF-C3EB3A92769A}"/>
            </c:ext>
          </c:extLst>
        </c:ser>
        <c:ser>
          <c:idx val="5"/>
          <c:order val="5"/>
          <c:tx>
            <c:strRef>
              <c:f>'Training Locations'!$G$3:$G$4</c:f>
              <c:strCache>
                <c:ptCount val="1"/>
                <c:pt idx="0">
                  <c:v>Waterloo Action Centre</c:v>
                </c:pt>
              </c:strCache>
            </c:strRef>
          </c:tx>
          <c:spPr>
            <a:solidFill>
              <a:schemeClr val="accent6"/>
            </a:solidFill>
            <a:ln>
              <a:noFill/>
            </a:ln>
            <a:effectLst/>
          </c:spPr>
          <c:invertIfNegative val="0"/>
          <c:cat>
            <c:strRef>
              <c:f>'Training Locations'!$A$5:$A$7</c:f>
              <c:strCache>
                <c:ptCount val="2"/>
                <c:pt idx="0">
                  <c:v>2019</c:v>
                </c:pt>
                <c:pt idx="1">
                  <c:v>2020</c:v>
                </c:pt>
              </c:strCache>
            </c:strRef>
          </c:cat>
          <c:val>
            <c:numRef>
              <c:f>'Training Locations'!$G$5:$G$7</c:f>
              <c:numCache>
                <c:formatCode>General</c:formatCode>
                <c:ptCount val="2"/>
                <c:pt idx="1">
                  <c:v>18</c:v>
                </c:pt>
              </c:numCache>
            </c:numRef>
          </c:val>
          <c:extLst>
            <c:ext xmlns:c16="http://schemas.microsoft.com/office/drawing/2014/chart" uri="{C3380CC4-5D6E-409C-BE32-E72D297353CC}">
              <c16:uniqueId val="{0000000B-F864-4E76-9EAF-C3EB3A92769A}"/>
            </c:ext>
          </c:extLst>
        </c:ser>
        <c:dLbls>
          <c:showLegendKey val="0"/>
          <c:showVal val="0"/>
          <c:showCatName val="0"/>
          <c:showSerName val="0"/>
          <c:showPercent val="0"/>
          <c:showBubbleSize val="0"/>
        </c:dLbls>
        <c:gapWidth val="150"/>
        <c:overlap val="100"/>
        <c:axId val="2090713536"/>
        <c:axId val="407220096"/>
      </c:barChart>
      <c:catAx>
        <c:axId val="20907135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7220096"/>
        <c:crosses val="autoZero"/>
        <c:auto val="1"/>
        <c:lblAlgn val="ctr"/>
        <c:lblOffset val="100"/>
        <c:noMultiLvlLbl val="0"/>
      </c:catAx>
      <c:valAx>
        <c:axId val="407220096"/>
        <c:scaling>
          <c:orientation val="minMax"/>
        </c:scaling>
        <c:delete val="1"/>
        <c:axPos val="l"/>
        <c:numFmt formatCode="General" sourceLinked="1"/>
        <c:majorTickMark val="none"/>
        <c:minorTickMark val="none"/>
        <c:tickLblPos val="nextTo"/>
        <c:crossAx val="209071353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bitesize 5 - Creating a Dashboard - Completed example.xlsx]Borough!Borough</c:name>
    <c:fmtId val="2"/>
  </c:pivotSource>
  <c:chart>
    <c:autoTitleDeleted val="1"/>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2823733595800525"/>
          <c:y val="1.9607843137254902E-2"/>
          <c:w val="0.66607108486439193"/>
          <c:h val="0.92712170551985174"/>
        </c:manualLayout>
      </c:layout>
      <c:barChart>
        <c:barDir val="bar"/>
        <c:grouping val="clustered"/>
        <c:varyColors val="0"/>
        <c:ser>
          <c:idx val="0"/>
          <c:order val="0"/>
          <c:tx>
            <c:strRef>
              <c:f>Borough!$B$3</c:f>
              <c:strCache>
                <c:ptCount val="1"/>
                <c:pt idx="0">
                  <c:v>Total</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Borough!$A$4:$A$32</c:f>
              <c:strCache>
                <c:ptCount val="28"/>
                <c:pt idx="0">
                  <c:v>Westminster</c:v>
                </c:pt>
                <c:pt idx="1">
                  <c:v>Wandsworth</c:v>
                </c:pt>
                <c:pt idx="2">
                  <c:v>Waltham Forest</c:v>
                </c:pt>
                <c:pt idx="3">
                  <c:v>Tower Hamlets</c:v>
                </c:pt>
                <c:pt idx="4">
                  <c:v>Sutton</c:v>
                </c:pt>
                <c:pt idx="5">
                  <c:v>Southwark</c:v>
                </c:pt>
                <c:pt idx="6">
                  <c:v>Richmond</c:v>
                </c:pt>
                <c:pt idx="7">
                  <c:v>Not Applicable</c:v>
                </c:pt>
                <c:pt idx="8">
                  <c:v>Newham</c:v>
                </c:pt>
                <c:pt idx="9">
                  <c:v>Merton</c:v>
                </c:pt>
                <c:pt idx="10">
                  <c:v>Lewisham</c:v>
                </c:pt>
                <c:pt idx="11">
                  <c:v>Lambeth</c:v>
                </c:pt>
                <c:pt idx="12">
                  <c:v>Kingston</c:v>
                </c:pt>
                <c:pt idx="13">
                  <c:v>Islington</c:v>
                </c:pt>
                <c:pt idx="14">
                  <c:v>Hounslow</c:v>
                </c:pt>
                <c:pt idx="15">
                  <c:v>Highbury and Islington</c:v>
                </c:pt>
                <c:pt idx="16">
                  <c:v>Havering</c:v>
                </c:pt>
                <c:pt idx="17">
                  <c:v>Harrow</c:v>
                </c:pt>
                <c:pt idx="18">
                  <c:v>Hammersmith &amp; Fulham</c:v>
                </c:pt>
                <c:pt idx="19">
                  <c:v>Hackney</c:v>
                </c:pt>
                <c:pt idx="20">
                  <c:v>Enfield</c:v>
                </c:pt>
                <c:pt idx="21">
                  <c:v>Ealing</c:v>
                </c:pt>
                <c:pt idx="22">
                  <c:v>Croydon</c:v>
                </c:pt>
                <c:pt idx="23">
                  <c:v>City of London</c:v>
                </c:pt>
                <c:pt idx="24">
                  <c:v>Camden</c:v>
                </c:pt>
                <c:pt idx="25">
                  <c:v>Bromley</c:v>
                </c:pt>
                <c:pt idx="26">
                  <c:v>Brent</c:v>
                </c:pt>
                <c:pt idx="27">
                  <c:v>Barnet</c:v>
                </c:pt>
              </c:strCache>
            </c:strRef>
          </c:cat>
          <c:val>
            <c:numRef>
              <c:f>Borough!$B$4:$B$32</c:f>
              <c:numCache>
                <c:formatCode>General</c:formatCode>
                <c:ptCount val="28"/>
                <c:pt idx="0">
                  <c:v>4</c:v>
                </c:pt>
                <c:pt idx="1">
                  <c:v>2</c:v>
                </c:pt>
                <c:pt idx="2">
                  <c:v>2</c:v>
                </c:pt>
                <c:pt idx="3">
                  <c:v>1</c:v>
                </c:pt>
                <c:pt idx="4">
                  <c:v>7</c:v>
                </c:pt>
                <c:pt idx="5">
                  <c:v>18</c:v>
                </c:pt>
                <c:pt idx="6">
                  <c:v>6</c:v>
                </c:pt>
                <c:pt idx="7">
                  <c:v>3</c:v>
                </c:pt>
                <c:pt idx="8">
                  <c:v>5</c:v>
                </c:pt>
                <c:pt idx="9">
                  <c:v>2</c:v>
                </c:pt>
                <c:pt idx="10">
                  <c:v>11</c:v>
                </c:pt>
                <c:pt idx="11">
                  <c:v>15</c:v>
                </c:pt>
                <c:pt idx="12">
                  <c:v>3</c:v>
                </c:pt>
                <c:pt idx="13">
                  <c:v>7</c:v>
                </c:pt>
                <c:pt idx="14">
                  <c:v>2</c:v>
                </c:pt>
                <c:pt idx="15">
                  <c:v>2</c:v>
                </c:pt>
                <c:pt idx="16">
                  <c:v>4</c:v>
                </c:pt>
                <c:pt idx="17">
                  <c:v>1</c:v>
                </c:pt>
                <c:pt idx="18">
                  <c:v>2</c:v>
                </c:pt>
                <c:pt idx="19">
                  <c:v>5</c:v>
                </c:pt>
                <c:pt idx="20">
                  <c:v>7</c:v>
                </c:pt>
                <c:pt idx="21">
                  <c:v>2</c:v>
                </c:pt>
                <c:pt idx="22">
                  <c:v>11</c:v>
                </c:pt>
                <c:pt idx="23">
                  <c:v>2</c:v>
                </c:pt>
                <c:pt idx="24">
                  <c:v>8</c:v>
                </c:pt>
                <c:pt idx="25">
                  <c:v>7</c:v>
                </c:pt>
                <c:pt idx="26">
                  <c:v>6</c:v>
                </c:pt>
                <c:pt idx="27">
                  <c:v>5</c:v>
                </c:pt>
              </c:numCache>
            </c:numRef>
          </c:val>
          <c:extLst>
            <c:ext xmlns:c16="http://schemas.microsoft.com/office/drawing/2014/chart" uri="{C3380CC4-5D6E-409C-BE32-E72D297353CC}">
              <c16:uniqueId val="{00000000-F950-4F4D-ADA5-A4DF0B2B5094}"/>
            </c:ext>
          </c:extLst>
        </c:ser>
        <c:dLbls>
          <c:dLblPos val="outEnd"/>
          <c:showLegendKey val="0"/>
          <c:showVal val="1"/>
          <c:showCatName val="0"/>
          <c:showSerName val="0"/>
          <c:showPercent val="0"/>
          <c:showBubbleSize val="0"/>
        </c:dLbls>
        <c:gapWidth val="42"/>
        <c:axId val="248889792"/>
        <c:axId val="551887440"/>
      </c:barChart>
      <c:catAx>
        <c:axId val="24888979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1887440"/>
        <c:crosses val="autoZero"/>
        <c:auto val="1"/>
        <c:lblAlgn val="ctr"/>
        <c:lblOffset val="100"/>
        <c:noMultiLvlLbl val="0"/>
      </c:catAx>
      <c:valAx>
        <c:axId val="551887440"/>
        <c:scaling>
          <c:orientation val="minMax"/>
        </c:scaling>
        <c:delete val="1"/>
        <c:axPos val="b"/>
        <c:numFmt formatCode="General" sourceLinked="1"/>
        <c:majorTickMark val="none"/>
        <c:minorTickMark val="none"/>
        <c:tickLblPos val="nextTo"/>
        <c:crossAx val="24888979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Reach across</a:t>
            </a:r>
            <a:r>
              <a:rPr lang="en-GB" baseline="0"/>
              <a:t> London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doughnut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61FF-4821-89C1-C99853546551}"/>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61FF-4821-89C1-C99853546551}"/>
              </c:ext>
            </c:extLst>
          </c:dPt>
          <c:cat>
            <c:strRef>
              <c:f>Borough!$K$4:$K$5</c:f>
              <c:strCache>
                <c:ptCount val="2"/>
                <c:pt idx="0">
                  <c:v>Boroughs attending</c:v>
                </c:pt>
                <c:pt idx="1">
                  <c:v>Boroughs not attending</c:v>
                </c:pt>
              </c:strCache>
            </c:strRef>
          </c:cat>
          <c:val>
            <c:numRef>
              <c:f>Borough!$L$4:$L$5</c:f>
              <c:numCache>
                <c:formatCode>General</c:formatCode>
                <c:ptCount val="2"/>
                <c:pt idx="0">
                  <c:v>27</c:v>
                </c:pt>
                <c:pt idx="1">
                  <c:v>5</c:v>
                </c:pt>
              </c:numCache>
            </c:numRef>
          </c:val>
          <c:extLst>
            <c:ext xmlns:c16="http://schemas.microsoft.com/office/drawing/2014/chart" uri="{C3380CC4-5D6E-409C-BE32-E72D297353CC}">
              <c16:uniqueId val="{00000004-61FF-4821-89C1-C99853546551}"/>
            </c:ext>
          </c:extLst>
        </c:ser>
        <c:dLbls>
          <c:showLegendKey val="0"/>
          <c:showVal val="0"/>
          <c:showCatName val="0"/>
          <c:showSerName val="0"/>
          <c:showPercent val="0"/>
          <c:showBubbleSize val="0"/>
          <c:showLeaderLines val="1"/>
        </c:dLbls>
        <c:firstSliceAng val="0"/>
        <c:holeSize val="61"/>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bitesize 5 - Creating a Dashboard - Completed example.xlsx]New to SH!New to SH</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New to Superhighways?</a:t>
            </a:r>
          </a:p>
        </c:rich>
      </c:tx>
      <c:layout>
        <c:manualLayout>
          <c:xMode val="edge"/>
          <c:yMode val="edge"/>
          <c:x val="0.19997610486550452"/>
          <c:y val="8.822576729931881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bg1"/>
                  </a:solidFill>
                  <a:latin typeface="+mn-lt"/>
                  <a:ea typeface="+mn-ea"/>
                  <a:cs typeface="+mn-cs"/>
                </a:defRPr>
              </a:pPr>
              <a:endParaRPr lang="en-US"/>
            </a:p>
          </c:txPr>
          <c:showLegendKey val="0"/>
          <c:showVal val="0"/>
          <c:showCatName val="1"/>
          <c:showSerName val="0"/>
          <c:showPercent val="1"/>
          <c:showBubbleSize val="0"/>
          <c:extLst>
            <c:ext xmlns:c15="http://schemas.microsoft.com/office/drawing/2012/chart" uri="{CE6537A1-D6FC-4f65-9D91-7224C49458BB}"/>
          </c:extLst>
        </c:dLbl>
      </c:pivotFmt>
      <c:pivotFmt>
        <c:idx val="1"/>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bg1"/>
                  </a:solidFill>
                  <a:latin typeface="+mn-lt"/>
                  <a:ea typeface="+mn-ea"/>
                  <a:cs typeface="+mn-cs"/>
                </a:defRPr>
              </a:pPr>
              <a:endParaRPr lang="en-US"/>
            </a:p>
          </c:txPr>
          <c:showLegendKey val="0"/>
          <c:showVal val="0"/>
          <c:showCatName val="1"/>
          <c:showSerName val="0"/>
          <c:showPercent val="1"/>
          <c:showBubbleSize val="0"/>
          <c:extLst>
            <c:ext xmlns:c15="http://schemas.microsoft.com/office/drawing/2012/chart" uri="{CE6537A1-D6FC-4f65-9D91-7224C49458BB}"/>
          </c:extLst>
        </c:dLbl>
      </c:pivotFmt>
      <c:pivotFmt>
        <c:idx val="2"/>
        <c:spPr>
          <a:solidFill>
            <a:schemeClr val="accent1"/>
          </a:solidFill>
          <a:ln w="19050">
            <a:solidFill>
              <a:schemeClr val="lt1"/>
            </a:solidFill>
          </a:ln>
          <a:effectLst/>
        </c:spPr>
      </c:pivotFmt>
      <c:pivotFmt>
        <c:idx val="3"/>
        <c:spPr>
          <a:solidFill>
            <a:schemeClr val="accent1"/>
          </a:solidFill>
          <a:ln w="19050">
            <a:solidFill>
              <a:schemeClr val="lt1"/>
            </a:solidFill>
          </a:ln>
          <a:effectLst/>
        </c:spPr>
      </c:pivotFmt>
      <c:pivotFmt>
        <c:idx val="4"/>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bg1"/>
                  </a:solidFill>
                  <a:latin typeface="+mn-lt"/>
                  <a:ea typeface="+mn-ea"/>
                  <a:cs typeface="+mn-cs"/>
                </a:defRPr>
              </a:pPr>
              <a:endParaRPr lang="en-US"/>
            </a:p>
          </c:txPr>
          <c:showLegendKey val="0"/>
          <c:showVal val="0"/>
          <c:showCatName val="1"/>
          <c:showSerName val="0"/>
          <c:showPercent val="1"/>
          <c:showBubbleSize val="0"/>
          <c:extLst>
            <c:ext xmlns:c15="http://schemas.microsoft.com/office/drawing/2012/chart" uri="{CE6537A1-D6FC-4f65-9D91-7224C49458BB}"/>
          </c:extLst>
        </c:dLbl>
      </c:pivotFmt>
      <c:pivotFmt>
        <c:idx val="5"/>
        <c:spPr>
          <a:solidFill>
            <a:schemeClr val="accent1"/>
          </a:solidFill>
          <a:ln w="19050">
            <a:solidFill>
              <a:schemeClr val="lt1"/>
            </a:solidFill>
          </a:ln>
          <a:effectLst/>
        </c:spPr>
      </c:pivotFmt>
      <c:pivotFmt>
        <c:idx val="6"/>
        <c:spPr>
          <a:solidFill>
            <a:schemeClr val="accent1"/>
          </a:solidFill>
          <a:ln w="19050">
            <a:solidFill>
              <a:schemeClr val="lt1"/>
            </a:solidFill>
          </a:ln>
          <a:effectLst/>
        </c:spPr>
      </c:pivotFmt>
    </c:pivotFmts>
    <c:plotArea>
      <c:layout/>
      <c:pieChart>
        <c:varyColors val="1"/>
        <c:ser>
          <c:idx val="0"/>
          <c:order val="0"/>
          <c:tx>
            <c:strRef>
              <c:f>'New to SH'!$B$3</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8911-429E-A21F-B331B03CFCE2}"/>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8911-429E-A21F-B331B03CFCE2}"/>
              </c:ext>
            </c:extLst>
          </c:dPt>
          <c:dLbls>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bg1"/>
                    </a:solidFill>
                    <a:latin typeface="+mn-lt"/>
                    <a:ea typeface="+mn-ea"/>
                    <a:cs typeface="+mn-cs"/>
                  </a:defRPr>
                </a:pPr>
                <a:endParaRPr lang="en-US"/>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'New to SH'!$A$4:$A$6</c:f>
              <c:strCache>
                <c:ptCount val="2"/>
                <c:pt idx="0">
                  <c:v>No</c:v>
                </c:pt>
                <c:pt idx="1">
                  <c:v>Yes</c:v>
                </c:pt>
              </c:strCache>
            </c:strRef>
          </c:cat>
          <c:val>
            <c:numRef>
              <c:f>'New to SH'!$B$4:$B$6</c:f>
              <c:numCache>
                <c:formatCode>General</c:formatCode>
                <c:ptCount val="2"/>
                <c:pt idx="0">
                  <c:v>57</c:v>
                </c:pt>
                <c:pt idx="1">
                  <c:v>93</c:v>
                </c:pt>
              </c:numCache>
            </c:numRef>
          </c:val>
          <c:extLst>
            <c:ext xmlns:c16="http://schemas.microsoft.com/office/drawing/2014/chart" uri="{C3380CC4-5D6E-409C-BE32-E72D297353CC}">
              <c16:uniqueId val="{00000004-8911-429E-A21F-B331B03CFCE2}"/>
            </c:ext>
          </c:extLst>
        </c:ser>
        <c:dLbls>
          <c:showLegendKey val="0"/>
          <c:showVal val="1"/>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bitesize 5 - Creating a Dashboard - Completed example.xlsx]Organisation type!Organisation</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Type</a:t>
            </a:r>
            <a:r>
              <a:rPr lang="en-GB" baseline="0"/>
              <a:t> of Organisation</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pivotFmt>
      <c:pivotFmt>
        <c:idx val="3"/>
        <c:spPr>
          <a:solidFill>
            <a:schemeClr val="accent1"/>
          </a:solidFill>
          <a:ln>
            <a:noFill/>
          </a:ln>
          <a:effectLst/>
        </c:spPr>
      </c:pivotFmt>
      <c:pivotFmt>
        <c:idx val="4"/>
        <c:spPr>
          <a:solidFill>
            <a:schemeClr val="accent1"/>
          </a:solidFill>
          <a:ln>
            <a:noFill/>
          </a:ln>
          <a:effectLst/>
        </c:spPr>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pivotFmt>
      <c:pivotFmt>
        <c:idx val="7"/>
        <c:spPr>
          <a:solidFill>
            <a:schemeClr val="accent1"/>
          </a:solidFill>
          <a:ln>
            <a:noFill/>
          </a:ln>
          <a:effectLst/>
        </c:spPr>
      </c:pivotFmt>
      <c:pivotFmt>
        <c:idx val="8"/>
        <c:spPr>
          <a:solidFill>
            <a:schemeClr val="accent1"/>
          </a:solidFill>
          <a:ln>
            <a:noFill/>
          </a:ln>
          <a:effectLst/>
        </c:spPr>
      </c:pivotFmt>
    </c:pivotFmts>
    <c:plotArea>
      <c:layout>
        <c:manualLayout>
          <c:layoutTarget val="inner"/>
          <c:xMode val="edge"/>
          <c:yMode val="edge"/>
          <c:x val="0"/>
          <c:y val="0.10407271925654965"/>
          <c:w val="1"/>
          <c:h val="0.77736409917264282"/>
        </c:manualLayout>
      </c:layout>
      <c:barChart>
        <c:barDir val="col"/>
        <c:grouping val="clustered"/>
        <c:varyColors val="1"/>
        <c:ser>
          <c:idx val="0"/>
          <c:order val="0"/>
          <c:tx>
            <c:strRef>
              <c:f>'Organisation type'!$B$3</c:f>
              <c:strCache>
                <c:ptCount val="1"/>
                <c:pt idx="0">
                  <c:v>Total</c:v>
                </c:pt>
              </c:strCache>
            </c:strRef>
          </c:tx>
          <c:invertIfNegative val="0"/>
          <c:dPt>
            <c:idx val="0"/>
            <c:invertIfNegative val="0"/>
            <c:bubble3D val="0"/>
            <c:spPr>
              <a:solidFill>
                <a:schemeClr val="accent1"/>
              </a:solidFill>
              <a:ln>
                <a:noFill/>
              </a:ln>
              <a:effectLst/>
            </c:spPr>
            <c:extLst>
              <c:ext xmlns:c16="http://schemas.microsoft.com/office/drawing/2014/chart" uri="{C3380CC4-5D6E-409C-BE32-E72D297353CC}">
                <c16:uniqueId val="{00000001-3CA9-4F79-AB9A-298172FDF971}"/>
              </c:ext>
            </c:extLst>
          </c:dPt>
          <c:dPt>
            <c:idx val="1"/>
            <c:invertIfNegative val="0"/>
            <c:bubble3D val="0"/>
            <c:spPr>
              <a:solidFill>
                <a:schemeClr val="accent2"/>
              </a:solidFill>
              <a:ln>
                <a:noFill/>
              </a:ln>
              <a:effectLst/>
            </c:spPr>
            <c:extLst>
              <c:ext xmlns:c16="http://schemas.microsoft.com/office/drawing/2014/chart" uri="{C3380CC4-5D6E-409C-BE32-E72D297353CC}">
                <c16:uniqueId val="{00000003-3CA9-4F79-AB9A-298172FDF971}"/>
              </c:ext>
            </c:extLst>
          </c:dPt>
          <c:dPt>
            <c:idx val="2"/>
            <c:invertIfNegative val="0"/>
            <c:bubble3D val="0"/>
            <c:spPr>
              <a:solidFill>
                <a:schemeClr val="accent3"/>
              </a:solidFill>
              <a:ln>
                <a:noFill/>
              </a:ln>
              <a:effectLst/>
            </c:spPr>
            <c:extLst>
              <c:ext xmlns:c16="http://schemas.microsoft.com/office/drawing/2014/chart" uri="{C3380CC4-5D6E-409C-BE32-E72D297353CC}">
                <c16:uniqueId val="{00000005-3CA9-4F79-AB9A-298172FDF97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'Organisation type'!$A$4:$A$7</c:f>
              <c:strCache>
                <c:ptCount val="3"/>
                <c:pt idx="0">
                  <c:v>Frontline</c:v>
                </c:pt>
                <c:pt idx="1">
                  <c:v>Infrastructure</c:v>
                </c:pt>
                <c:pt idx="2">
                  <c:v>Funder</c:v>
                </c:pt>
              </c:strCache>
            </c:strRef>
          </c:cat>
          <c:val>
            <c:numRef>
              <c:f>'Organisation type'!$B$4:$B$7</c:f>
              <c:numCache>
                <c:formatCode>General</c:formatCode>
                <c:ptCount val="3"/>
                <c:pt idx="0">
                  <c:v>101</c:v>
                </c:pt>
                <c:pt idx="1">
                  <c:v>41</c:v>
                </c:pt>
                <c:pt idx="2">
                  <c:v>8</c:v>
                </c:pt>
              </c:numCache>
            </c:numRef>
          </c:val>
          <c:extLst>
            <c:ext xmlns:c16="http://schemas.microsoft.com/office/drawing/2014/chart" uri="{C3380CC4-5D6E-409C-BE32-E72D297353CC}">
              <c16:uniqueId val="{00000006-3CA9-4F79-AB9A-298172FDF971}"/>
            </c:ext>
          </c:extLst>
        </c:ser>
        <c:dLbls>
          <c:dLblPos val="outEnd"/>
          <c:showLegendKey val="0"/>
          <c:showVal val="1"/>
          <c:showCatName val="0"/>
          <c:showSerName val="0"/>
          <c:showPercent val="0"/>
          <c:showBubbleSize val="0"/>
        </c:dLbls>
        <c:gapWidth val="112"/>
        <c:overlap val="-27"/>
        <c:axId val="737264480"/>
        <c:axId val="956628992"/>
      </c:barChart>
      <c:catAx>
        <c:axId val="73726448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6628992"/>
        <c:crosses val="autoZero"/>
        <c:auto val="1"/>
        <c:lblAlgn val="ctr"/>
        <c:lblOffset val="100"/>
        <c:noMultiLvlLbl val="0"/>
      </c:catAx>
      <c:valAx>
        <c:axId val="956628992"/>
        <c:scaling>
          <c:orientation val="minMax"/>
        </c:scaling>
        <c:delete val="1"/>
        <c:axPos val="l"/>
        <c:numFmt formatCode="General" sourceLinked="1"/>
        <c:majorTickMark val="out"/>
        <c:minorTickMark val="none"/>
        <c:tickLblPos val="nextTo"/>
        <c:crossAx val="73726448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bitesize 5 - Creating a Dashboard - Completed example.xlsx]Borough!Borough</c:name>
    <c:fmtId val="0"/>
  </c:pivotSource>
  <c:chart>
    <c:autoTitleDeleted val="1"/>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Borough!$B$3</c:f>
              <c:strCache>
                <c:ptCount val="1"/>
                <c:pt idx="0">
                  <c:v>Total</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Borough!$A$4:$A$32</c:f>
              <c:strCache>
                <c:ptCount val="28"/>
                <c:pt idx="0">
                  <c:v>Westminster</c:v>
                </c:pt>
                <c:pt idx="1">
                  <c:v>Wandsworth</c:v>
                </c:pt>
                <c:pt idx="2">
                  <c:v>Waltham Forest</c:v>
                </c:pt>
                <c:pt idx="3">
                  <c:v>Tower Hamlets</c:v>
                </c:pt>
                <c:pt idx="4">
                  <c:v>Sutton</c:v>
                </c:pt>
                <c:pt idx="5">
                  <c:v>Southwark</c:v>
                </c:pt>
                <c:pt idx="6">
                  <c:v>Richmond</c:v>
                </c:pt>
                <c:pt idx="7">
                  <c:v>Not Applicable</c:v>
                </c:pt>
                <c:pt idx="8">
                  <c:v>Newham</c:v>
                </c:pt>
                <c:pt idx="9">
                  <c:v>Merton</c:v>
                </c:pt>
                <c:pt idx="10">
                  <c:v>Lewisham</c:v>
                </c:pt>
                <c:pt idx="11">
                  <c:v>Lambeth</c:v>
                </c:pt>
                <c:pt idx="12">
                  <c:v>Kingston</c:v>
                </c:pt>
                <c:pt idx="13">
                  <c:v>Islington</c:v>
                </c:pt>
                <c:pt idx="14">
                  <c:v>Hounslow</c:v>
                </c:pt>
                <c:pt idx="15">
                  <c:v>Highbury and Islington</c:v>
                </c:pt>
                <c:pt idx="16">
                  <c:v>Havering</c:v>
                </c:pt>
                <c:pt idx="17">
                  <c:v>Harrow</c:v>
                </c:pt>
                <c:pt idx="18">
                  <c:v>Hammersmith &amp; Fulham</c:v>
                </c:pt>
                <c:pt idx="19">
                  <c:v>Hackney</c:v>
                </c:pt>
                <c:pt idx="20">
                  <c:v>Enfield</c:v>
                </c:pt>
                <c:pt idx="21">
                  <c:v>Ealing</c:v>
                </c:pt>
                <c:pt idx="22">
                  <c:v>Croydon</c:v>
                </c:pt>
                <c:pt idx="23">
                  <c:v>City of London</c:v>
                </c:pt>
                <c:pt idx="24">
                  <c:v>Camden</c:v>
                </c:pt>
                <c:pt idx="25">
                  <c:v>Bromley</c:v>
                </c:pt>
                <c:pt idx="26">
                  <c:v>Brent</c:v>
                </c:pt>
                <c:pt idx="27">
                  <c:v>Barnet</c:v>
                </c:pt>
              </c:strCache>
            </c:strRef>
          </c:cat>
          <c:val>
            <c:numRef>
              <c:f>Borough!$B$4:$B$32</c:f>
              <c:numCache>
                <c:formatCode>General</c:formatCode>
                <c:ptCount val="28"/>
                <c:pt idx="0">
                  <c:v>4</c:v>
                </c:pt>
                <c:pt idx="1">
                  <c:v>2</c:v>
                </c:pt>
                <c:pt idx="2">
                  <c:v>2</c:v>
                </c:pt>
                <c:pt idx="3">
                  <c:v>1</c:v>
                </c:pt>
                <c:pt idx="4">
                  <c:v>7</c:v>
                </c:pt>
                <c:pt idx="5">
                  <c:v>18</c:v>
                </c:pt>
                <c:pt idx="6">
                  <c:v>6</c:v>
                </c:pt>
                <c:pt idx="7">
                  <c:v>3</c:v>
                </c:pt>
                <c:pt idx="8">
                  <c:v>5</c:v>
                </c:pt>
                <c:pt idx="9">
                  <c:v>2</c:v>
                </c:pt>
                <c:pt idx="10">
                  <c:v>11</c:v>
                </c:pt>
                <c:pt idx="11">
                  <c:v>15</c:v>
                </c:pt>
                <c:pt idx="12">
                  <c:v>3</c:v>
                </c:pt>
                <c:pt idx="13">
                  <c:v>7</c:v>
                </c:pt>
                <c:pt idx="14">
                  <c:v>2</c:v>
                </c:pt>
                <c:pt idx="15">
                  <c:v>2</c:v>
                </c:pt>
                <c:pt idx="16">
                  <c:v>4</c:v>
                </c:pt>
                <c:pt idx="17">
                  <c:v>1</c:v>
                </c:pt>
                <c:pt idx="18">
                  <c:v>2</c:v>
                </c:pt>
                <c:pt idx="19">
                  <c:v>5</c:v>
                </c:pt>
                <c:pt idx="20">
                  <c:v>7</c:v>
                </c:pt>
                <c:pt idx="21">
                  <c:v>2</c:v>
                </c:pt>
                <c:pt idx="22">
                  <c:v>11</c:v>
                </c:pt>
                <c:pt idx="23">
                  <c:v>2</c:v>
                </c:pt>
                <c:pt idx="24">
                  <c:v>8</c:v>
                </c:pt>
                <c:pt idx="25">
                  <c:v>7</c:v>
                </c:pt>
                <c:pt idx="26">
                  <c:v>6</c:v>
                </c:pt>
                <c:pt idx="27">
                  <c:v>5</c:v>
                </c:pt>
              </c:numCache>
            </c:numRef>
          </c:val>
          <c:extLst>
            <c:ext xmlns:c16="http://schemas.microsoft.com/office/drawing/2014/chart" uri="{C3380CC4-5D6E-409C-BE32-E72D297353CC}">
              <c16:uniqueId val="{00000000-F684-447A-BEF0-BC06346B678C}"/>
            </c:ext>
          </c:extLst>
        </c:ser>
        <c:dLbls>
          <c:dLblPos val="outEnd"/>
          <c:showLegendKey val="0"/>
          <c:showVal val="1"/>
          <c:showCatName val="0"/>
          <c:showSerName val="0"/>
          <c:showPercent val="0"/>
          <c:showBubbleSize val="0"/>
        </c:dLbls>
        <c:gapWidth val="42"/>
        <c:axId val="248889792"/>
        <c:axId val="551887440"/>
      </c:barChart>
      <c:catAx>
        <c:axId val="24888979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1887440"/>
        <c:crosses val="autoZero"/>
        <c:auto val="1"/>
        <c:lblAlgn val="ctr"/>
        <c:lblOffset val="100"/>
        <c:noMultiLvlLbl val="0"/>
      </c:catAx>
      <c:valAx>
        <c:axId val="551887440"/>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888979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Reach across</a:t>
            </a:r>
            <a:r>
              <a:rPr lang="en-GB" baseline="0"/>
              <a:t> London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doughnut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8021-4F85-BD5E-089B3B99EFF1}"/>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8021-4F85-BD5E-089B3B99EFF1}"/>
              </c:ext>
            </c:extLst>
          </c:dPt>
          <c:cat>
            <c:strRef>
              <c:f>Borough!$K$4:$K$5</c:f>
              <c:strCache>
                <c:ptCount val="2"/>
                <c:pt idx="0">
                  <c:v>Boroughs attending</c:v>
                </c:pt>
                <c:pt idx="1">
                  <c:v>Boroughs not attending</c:v>
                </c:pt>
              </c:strCache>
            </c:strRef>
          </c:cat>
          <c:val>
            <c:numRef>
              <c:f>Borough!$L$4:$L$5</c:f>
              <c:numCache>
                <c:formatCode>General</c:formatCode>
                <c:ptCount val="2"/>
                <c:pt idx="0">
                  <c:v>27</c:v>
                </c:pt>
                <c:pt idx="1">
                  <c:v>5</c:v>
                </c:pt>
              </c:numCache>
            </c:numRef>
          </c:val>
          <c:extLst>
            <c:ext xmlns:c16="http://schemas.microsoft.com/office/drawing/2014/chart" uri="{C3380CC4-5D6E-409C-BE32-E72D297353CC}">
              <c16:uniqueId val="{00000000-F0E1-4854-AC42-CCD46D2E590D}"/>
            </c:ext>
          </c:extLst>
        </c:ser>
        <c:dLbls>
          <c:showLegendKey val="0"/>
          <c:showVal val="0"/>
          <c:showCatName val="0"/>
          <c:showSerName val="0"/>
          <c:showPercent val="0"/>
          <c:showBubbleSize val="0"/>
          <c:showLeaderLines val="1"/>
        </c:dLbls>
        <c:firstSliceAng val="0"/>
        <c:holeSize val="61"/>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bitesize 5 - Creating a Dashboard - Completed example.xlsx]New to SH!New to SH</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New to Superhighways?</a:t>
            </a:r>
          </a:p>
        </c:rich>
      </c:tx>
      <c:layout>
        <c:manualLayout>
          <c:xMode val="edge"/>
          <c:yMode val="edge"/>
          <c:x val="0.3645281647486372"/>
          <c:y val="8.822562477431594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bg1"/>
                  </a:solidFill>
                  <a:latin typeface="+mn-lt"/>
                  <a:ea typeface="+mn-ea"/>
                  <a:cs typeface="+mn-cs"/>
                </a:defRPr>
              </a:pPr>
              <a:endParaRPr lang="en-US"/>
            </a:p>
          </c:txPr>
          <c:showLegendKey val="0"/>
          <c:showVal val="0"/>
          <c:showCatName val="1"/>
          <c:showSerName val="0"/>
          <c:showPercent val="1"/>
          <c:showBubbleSize val="0"/>
          <c:extLst>
            <c:ext xmlns:c15="http://schemas.microsoft.com/office/drawing/2012/chart" uri="{CE6537A1-D6FC-4f65-9D91-7224C49458BB}"/>
          </c:extLst>
        </c:dLbl>
      </c:pivotFmt>
      <c:pivotFmt>
        <c:idx val="1"/>
        <c:spPr>
          <a:solidFill>
            <a:schemeClr val="accent1"/>
          </a:solidFill>
          <a:ln w="19050">
            <a:solidFill>
              <a:schemeClr val="lt1"/>
            </a:solidFill>
          </a:ln>
          <a:effectLst/>
        </c:spPr>
      </c:pivotFmt>
      <c:pivotFmt>
        <c:idx val="2"/>
        <c:spPr>
          <a:solidFill>
            <a:schemeClr val="accent1"/>
          </a:solidFill>
          <a:ln w="19050">
            <a:solidFill>
              <a:schemeClr val="lt1"/>
            </a:solidFill>
          </a:ln>
          <a:effectLst/>
        </c:spPr>
      </c:pivotFmt>
    </c:pivotFmts>
    <c:plotArea>
      <c:layout/>
      <c:pieChart>
        <c:varyColors val="1"/>
        <c:ser>
          <c:idx val="0"/>
          <c:order val="0"/>
          <c:tx>
            <c:strRef>
              <c:f>'New to SH'!$B$3</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B050-4663-9B79-6C7E831B3D69}"/>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B050-4663-9B79-6C7E831B3D69}"/>
              </c:ext>
            </c:extLst>
          </c:dPt>
          <c:dLbls>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bg1"/>
                    </a:solidFill>
                    <a:latin typeface="+mn-lt"/>
                    <a:ea typeface="+mn-ea"/>
                    <a:cs typeface="+mn-cs"/>
                  </a:defRPr>
                </a:pPr>
                <a:endParaRPr lang="en-US"/>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'New to SH'!$A$4:$A$6</c:f>
              <c:strCache>
                <c:ptCount val="2"/>
                <c:pt idx="0">
                  <c:v>No</c:v>
                </c:pt>
                <c:pt idx="1">
                  <c:v>Yes</c:v>
                </c:pt>
              </c:strCache>
            </c:strRef>
          </c:cat>
          <c:val>
            <c:numRef>
              <c:f>'New to SH'!$B$4:$B$6</c:f>
              <c:numCache>
                <c:formatCode>General</c:formatCode>
                <c:ptCount val="2"/>
                <c:pt idx="0">
                  <c:v>57</c:v>
                </c:pt>
                <c:pt idx="1">
                  <c:v>93</c:v>
                </c:pt>
              </c:numCache>
            </c:numRef>
          </c:val>
          <c:extLst>
            <c:ext xmlns:c16="http://schemas.microsoft.com/office/drawing/2014/chart" uri="{C3380CC4-5D6E-409C-BE32-E72D297353CC}">
              <c16:uniqueId val="{00000000-685A-4ABB-8F08-4EAD29125DAB}"/>
            </c:ext>
          </c:extLst>
        </c:ser>
        <c:dLbls>
          <c:showLegendKey val="0"/>
          <c:showVal val="1"/>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bitesize 5 - Creating a Dashboard - Completed example.xlsx]Organisation type!Organisation</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Type</a:t>
            </a:r>
            <a:r>
              <a:rPr lang="en-GB" baseline="0"/>
              <a:t> of Organisation</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pivotFmt>
      <c:pivotFmt>
        <c:idx val="2"/>
        <c:spPr>
          <a:solidFill>
            <a:schemeClr val="accent1"/>
          </a:solidFill>
          <a:ln>
            <a:noFill/>
          </a:ln>
          <a:effectLst/>
        </c:spPr>
      </c:pivotFmt>
      <c:pivotFmt>
        <c:idx val="3"/>
        <c:spPr>
          <a:solidFill>
            <a:schemeClr val="accent1"/>
          </a:solidFill>
          <a:ln>
            <a:noFill/>
          </a:ln>
          <a:effectLst/>
        </c:spPr>
      </c:pivotFmt>
    </c:pivotFmts>
    <c:plotArea>
      <c:layout/>
      <c:barChart>
        <c:barDir val="col"/>
        <c:grouping val="clustered"/>
        <c:varyColors val="1"/>
        <c:ser>
          <c:idx val="0"/>
          <c:order val="0"/>
          <c:tx>
            <c:strRef>
              <c:f>'Organisation type'!$B$3</c:f>
              <c:strCache>
                <c:ptCount val="1"/>
                <c:pt idx="0">
                  <c:v>Total</c:v>
                </c:pt>
              </c:strCache>
            </c:strRef>
          </c:tx>
          <c:invertIfNegative val="0"/>
          <c:dPt>
            <c:idx val="0"/>
            <c:invertIfNegative val="0"/>
            <c:bubble3D val="0"/>
            <c:spPr>
              <a:solidFill>
                <a:schemeClr val="accent1"/>
              </a:solidFill>
              <a:ln>
                <a:noFill/>
              </a:ln>
              <a:effectLst/>
            </c:spPr>
            <c:extLst>
              <c:ext xmlns:c16="http://schemas.microsoft.com/office/drawing/2014/chart" uri="{C3380CC4-5D6E-409C-BE32-E72D297353CC}">
                <c16:uniqueId val="{00000001-0468-434A-BE49-A6E8A43BC003}"/>
              </c:ext>
            </c:extLst>
          </c:dPt>
          <c:dPt>
            <c:idx val="1"/>
            <c:invertIfNegative val="0"/>
            <c:bubble3D val="0"/>
            <c:spPr>
              <a:solidFill>
                <a:schemeClr val="accent2"/>
              </a:solidFill>
              <a:ln>
                <a:noFill/>
              </a:ln>
              <a:effectLst/>
            </c:spPr>
            <c:extLst>
              <c:ext xmlns:c16="http://schemas.microsoft.com/office/drawing/2014/chart" uri="{C3380CC4-5D6E-409C-BE32-E72D297353CC}">
                <c16:uniqueId val="{00000003-0468-434A-BE49-A6E8A43BC003}"/>
              </c:ext>
            </c:extLst>
          </c:dPt>
          <c:dPt>
            <c:idx val="2"/>
            <c:invertIfNegative val="0"/>
            <c:bubble3D val="0"/>
            <c:spPr>
              <a:solidFill>
                <a:schemeClr val="accent3"/>
              </a:solidFill>
              <a:ln>
                <a:noFill/>
              </a:ln>
              <a:effectLst/>
            </c:spPr>
            <c:extLst>
              <c:ext xmlns:c16="http://schemas.microsoft.com/office/drawing/2014/chart" uri="{C3380CC4-5D6E-409C-BE32-E72D297353CC}">
                <c16:uniqueId val="{00000005-0468-434A-BE49-A6E8A43BC00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'Organisation type'!$A$4:$A$7</c:f>
              <c:strCache>
                <c:ptCount val="3"/>
                <c:pt idx="0">
                  <c:v>Frontline</c:v>
                </c:pt>
                <c:pt idx="1">
                  <c:v>Infrastructure</c:v>
                </c:pt>
                <c:pt idx="2">
                  <c:v>Funder</c:v>
                </c:pt>
              </c:strCache>
            </c:strRef>
          </c:cat>
          <c:val>
            <c:numRef>
              <c:f>'Organisation type'!$B$4:$B$7</c:f>
              <c:numCache>
                <c:formatCode>General</c:formatCode>
                <c:ptCount val="3"/>
                <c:pt idx="0">
                  <c:v>101</c:v>
                </c:pt>
                <c:pt idx="1">
                  <c:v>41</c:v>
                </c:pt>
                <c:pt idx="2">
                  <c:v>8</c:v>
                </c:pt>
              </c:numCache>
            </c:numRef>
          </c:val>
          <c:extLst>
            <c:ext xmlns:c16="http://schemas.microsoft.com/office/drawing/2014/chart" uri="{C3380CC4-5D6E-409C-BE32-E72D297353CC}">
              <c16:uniqueId val="{00000000-316A-4122-AC39-3ADCD915E01F}"/>
            </c:ext>
          </c:extLst>
        </c:ser>
        <c:dLbls>
          <c:dLblPos val="outEnd"/>
          <c:showLegendKey val="0"/>
          <c:showVal val="1"/>
          <c:showCatName val="0"/>
          <c:showSerName val="0"/>
          <c:showPercent val="0"/>
          <c:showBubbleSize val="0"/>
        </c:dLbls>
        <c:gapWidth val="112"/>
        <c:overlap val="-27"/>
        <c:axId val="737264480"/>
        <c:axId val="956628992"/>
      </c:barChart>
      <c:catAx>
        <c:axId val="73726448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6628992"/>
        <c:crosses val="autoZero"/>
        <c:auto val="1"/>
        <c:lblAlgn val="ctr"/>
        <c:lblOffset val="100"/>
        <c:noMultiLvlLbl val="0"/>
      </c:catAx>
      <c:valAx>
        <c:axId val="956628992"/>
        <c:scaling>
          <c:orientation val="minMax"/>
        </c:scaling>
        <c:delete val="1"/>
        <c:axPos val="l"/>
        <c:numFmt formatCode="General" sourceLinked="1"/>
        <c:majorTickMark val="out"/>
        <c:minorTickMark val="none"/>
        <c:tickLblPos val="nextTo"/>
        <c:crossAx val="73726448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[Excel bitesize 5 - Creating a Dashboard - Completed example.xlsx]Training Locations!TrainingLocations</c:name>
    <c:fmtId val="0"/>
  </c:pivotSource>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a:t>Training</a:t>
            </a:r>
            <a:r>
              <a:rPr lang="en-GB" baseline="0"/>
              <a:t> Locations</a:t>
            </a:r>
            <a:endParaRPr lang="en-GB"/>
          </a:p>
        </c:rich>
      </c:tx>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stacked"/>
        <c:varyColors val="0"/>
        <c:ser>
          <c:idx val="0"/>
          <c:order val="0"/>
          <c:tx>
            <c:strRef>
              <c:f>'Training Locations'!$B$3:$B$4</c:f>
              <c:strCache>
                <c:ptCount val="1"/>
                <c:pt idx="0">
                  <c:v>Croydon Voluntary Action</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'Training Locations'!$A$5:$A$7</c:f>
              <c:strCache>
                <c:ptCount val="2"/>
                <c:pt idx="0">
                  <c:v>2019</c:v>
                </c:pt>
                <c:pt idx="1">
                  <c:v>2020</c:v>
                </c:pt>
              </c:strCache>
            </c:strRef>
          </c:cat>
          <c:val>
            <c:numRef>
              <c:f>'Training Locations'!$B$5:$B$7</c:f>
              <c:numCache>
                <c:formatCode>General</c:formatCode>
                <c:ptCount val="2"/>
                <c:pt idx="1">
                  <c:v>14</c:v>
                </c:pt>
              </c:numCache>
            </c:numRef>
          </c:val>
          <c:extLst>
            <c:ext xmlns:c16="http://schemas.microsoft.com/office/drawing/2014/chart" uri="{C3380CC4-5D6E-409C-BE32-E72D297353CC}">
              <c16:uniqueId val="{00000000-B32B-4EF5-B1BE-D514197CAF8F}"/>
            </c:ext>
          </c:extLst>
        </c:ser>
        <c:ser>
          <c:idx val="1"/>
          <c:order val="1"/>
          <c:tx>
            <c:strRef>
              <c:f>'Training Locations'!$C$3:$C$4</c:f>
              <c:strCache>
                <c:ptCount val="1"/>
                <c:pt idx="0">
                  <c:v>Hive</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'Training Locations'!$A$5:$A$7</c:f>
              <c:strCache>
                <c:ptCount val="2"/>
                <c:pt idx="0">
                  <c:v>2019</c:v>
                </c:pt>
                <c:pt idx="1">
                  <c:v>2020</c:v>
                </c:pt>
              </c:strCache>
            </c:strRef>
          </c:cat>
          <c:val>
            <c:numRef>
              <c:f>'Training Locations'!$C$5:$C$7</c:f>
              <c:numCache>
                <c:formatCode>General</c:formatCode>
                <c:ptCount val="2"/>
                <c:pt idx="0">
                  <c:v>23</c:v>
                </c:pt>
              </c:numCache>
            </c:numRef>
          </c:val>
          <c:extLst>
            <c:ext xmlns:c16="http://schemas.microsoft.com/office/drawing/2014/chart" uri="{C3380CC4-5D6E-409C-BE32-E72D297353CC}">
              <c16:uniqueId val="{00000007-B32B-4EF5-B1BE-D514197CAF8F}"/>
            </c:ext>
          </c:extLst>
        </c:ser>
        <c:ser>
          <c:idx val="2"/>
          <c:order val="2"/>
          <c:tx>
            <c:strRef>
              <c:f>'Training Locations'!$D$3:$D$4</c:f>
              <c:strCache>
                <c:ptCount val="1"/>
                <c:pt idx="0">
                  <c:v>Toynbee</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'Training Locations'!$A$5:$A$7</c:f>
              <c:strCache>
                <c:ptCount val="2"/>
                <c:pt idx="0">
                  <c:v>2019</c:v>
                </c:pt>
                <c:pt idx="1">
                  <c:v>2020</c:v>
                </c:pt>
              </c:strCache>
            </c:strRef>
          </c:cat>
          <c:val>
            <c:numRef>
              <c:f>'Training Locations'!$D$5:$D$7</c:f>
              <c:numCache>
                <c:formatCode>General</c:formatCode>
                <c:ptCount val="2"/>
                <c:pt idx="0">
                  <c:v>38</c:v>
                </c:pt>
              </c:numCache>
            </c:numRef>
          </c:val>
          <c:extLst>
            <c:ext xmlns:c16="http://schemas.microsoft.com/office/drawing/2014/chart" uri="{C3380CC4-5D6E-409C-BE32-E72D297353CC}">
              <c16:uniqueId val="{00000008-B32B-4EF5-B1BE-D514197CAF8F}"/>
            </c:ext>
          </c:extLst>
        </c:ser>
        <c:ser>
          <c:idx val="3"/>
          <c:order val="3"/>
          <c:tx>
            <c:strRef>
              <c:f>'Training Locations'!$E$3:$E$4</c:f>
              <c:strCache>
                <c:ptCount val="1"/>
                <c:pt idx="0">
                  <c:v>VAI</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'Training Locations'!$A$5:$A$7</c:f>
              <c:strCache>
                <c:ptCount val="2"/>
                <c:pt idx="0">
                  <c:v>2019</c:v>
                </c:pt>
                <c:pt idx="1">
                  <c:v>2020</c:v>
                </c:pt>
              </c:strCache>
            </c:strRef>
          </c:cat>
          <c:val>
            <c:numRef>
              <c:f>'Training Locations'!$E$5:$E$7</c:f>
              <c:numCache>
                <c:formatCode>General</c:formatCode>
                <c:ptCount val="2"/>
                <c:pt idx="0">
                  <c:v>28</c:v>
                </c:pt>
              </c:numCache>
            </c:numRef>
          </c:val>
          <c:extLst>
            <c:ext xmlns:c16="http://schemas.microsoft.com/office/drawing/2014/chart" uri="{C3380CC4-5D6E-409C-BE32-E72D297353CC}">
              <c16:uniqueId val="{00000009-B32B-4EF5-B1BE-D514197CAF8F}"/>
            </c:ext>
          </c:extLst>
        </c:ser>
        <c:ser>
          <c:idx val="4"/>
          <c:order val="4"/>
          <c:tx>
            <c:strRef>
              <c:f>'Training Locations'!$F$3:$F$4</c:f>
              <c:strCache>
                <c:ptCount val="1"/>
                <c:pt idx="0">
                  <c:v>WAC</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'Training Locations'!$A$5:$A$7</c:f>
              <c:strCache>
                <c:ptCount val="2"/>
                <c:pt idx="0">
                  <c:v>2019</c:v>
                </c:pt>
                <c:pt idx="1">
                  <c:v>2020</c:v>
                </c:pt>
              </c:strCache>
            </c:strRef>
          </c:cat>
          <c:val>
            <c:numRef>
              <c:f>'Training Locations'!$F$5:$F$7</c:f>
              <c:numCache>
                <c:formatCode>General</c:formatCode>
                <c:ptCount val="2"/>
                <c:pt idx="0">
                  <c:v>29</c:v>
                </c:pt>
              </c:numCache>
            </c:numRef>
          </c:val>
          <c:extLst>
            <c:ext xmlns:c16="http://schemas.microsoft.com/office/drawing/2014/chart" uri="{C3380CC4-5D6E-409C-BE32-E72D297353CC}">
              <c16:uniqueId val="{0000000A-B32B-4EF5-B1BE-D514197CAF8F}"/>
            </c:ext>
          </c:extLst>
        </c:ser>
        <c:ser>
          <c:idx val="5"/>
          <c:order val="5"/>
          <c:tx>
            <c:strRef>
              <c:f>'Training Locations'!$G$3:$G$4</c:f>
              <c:strCache>
                <c:ptCount val="1"/>
                <c:pt idx="0">
                  <c:v>Waterloo Action Centre</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'Training Locations'!$A$5:$A$7</c:f>
              <c:strCache>
                <c:ptCount val="2"/>
                <c:pt idx="0">
                  <c:v>2019</c:v>
                </c:pt>
                <c:pt idx="1">
                  <c:v>2020</c:v>
                </c:pt>
              </c:strCache>
            </c:strRef>
          </c:cat>
          <c:val>
            <c:numRef>
              <c:f>'Training Locations'!$G$5:$G$7</c:f>
              <c:numCache>
                <c:formatCode>General</c:formatCode>
                <c:ptCount val="2"/>
                <c:pt idx="1">
                  <c:v>18</c:v>
                </c:pt>
              </c:numCache>
            </c:numRef>
          </c:val>
          <c:extLst>
            <c:ext xmlns:c16="http://schemas.microsoft.com/office/drawing/2014/chart" uri="{C3380CC4-5D6E-409C-BE32-E72D297353CC}">
              <c16:uniqueId val="{0000000B-B32B-4EF5-B1BE-D514197CAF8F}"/>
            </c:ext>
          </c:extLst>
        </c:ser>
        <c:dLbls>
          <c:dLblPos val="ctr"/>
          <c:showLegendKey val="0"/>
          <c:showVal val="1"/>
          <c:showCatName val="0"/>
          <c:showSerName val="0"/>
          <c:showPercent val="0"/>
          <c:showBubbleSize val="0"/>
        </c:dLbls>
        <c:gapWidth val="79"/>
        <c:overlap val="100"/>
        <c:axId val="2090713536"/>
        <c:axId val="407220096"/>
      </c:barChart>
      <c:catAx>
        <c:axId val="20907135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407220096"/>
        <c:crosses val="autoZero"/>
        <c:auto val="1"/>
        <c:lblAlgn val="ctr"/>
        <c:lblOffset val="100"/>
        <c:noMultiLvlLbl val="0"/>
      </c:catAx>
      <c:valAx>
        <c:axId val="407220096"/>
        <c:scaling>
          <c:orientation val="minMax"/>
        </c:scaling>
        <c:delete val="1"/>
        <c:axPos val="l"/>
        <c:numFmt formatCode="General" sourceLinked="1"/>
        <c:majorTickMark val="none"/>
        <c:minorTickMark val="none"/>
        <c:tickLblPos val="nextTo"/>
        <c:crossAx val="209071353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1" Type="http://schemas.openxmlformats.org/officeDocument/2006/relationships/chart" Target="../charts/chart9.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6.png"/></Relationships>
</file>

<file path=xl/drawings/_rels/drawing14.xml.rels><?xml version="1.0" encoding="UTF-8" standalone="yes"?>
<Relationships xmlns="http://schemas.openxmlformats.org/package/2006/relationships"><Relationship Id="rId1" Type="http://schemas.openxmlformats.org/officeDocument/2006/relationships/image" Target="../media/image7.png"/></Relationships>
</file>

<file path=xl/drawings/_rels/drawing15.xml.rels><?xml version="1.0" encoding="UTF-8" standalone="yes"?>
<Relationships xmlns="http://schemas.openxmlformats.org/package/2006/relationships"><Relationship Id="rId1" Type="http://schemas.openxmlformats.org/officeDocument/2006/relationships/image" Target="../media/image8.png"/></Relationships>
</file>

<file path=xl/drawings/_rels/drawing16.xml.rels><?xml version="1.0" encoding="UTF-8" standalone="yes"?>
<Relationships xmlns="http://schemas.openxmlformats.org/package/2006/relationships"><Relationship Id="rId1" Type="http://schemas.openxmlformats.org/officeDocument/2006/relationships/image" Target="../media/image9.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xdr:from>
      <xdr:col>8</xdr:col>
      <xdr:colOff>266700</xdr:colOff>
      <xdr:row>2</xdr:row>
      <xdr:rowOff>7620</xdr:rowOff>
    </xdr:from>
    <xdr:to>
      <xdr:col>14</xdr:col>
      <xdr:colOff>365760</xdr:colOff>
      <xdr:row>15</xdr:row>
      <xdr:rowOff>22860</xdr:rowOff>
    </xdr:to>
    <xdr:graphicFrame macro="">
      <xdr:nvGraphicFramePr>
        <xdr:cNvPr id="2" name="Chart 7">
          <a:extLst>
            <a:ext uri="{FF2B5EF4-FFF2-40B4-BE49-F238E27FC236}">
              <a16:creationId xmlns:a16="http://schemas.microsoft.com/office/drawing/2014/main" id="{25A79ECC-42BA-441F-864E-F969C466A42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22860</xdr:rowOff>
    </xdr:from>
    <xdr:to>
      <xdr:col>5</xdr:col>
      <xdr:colOff>144780</xdr:colOff>
      <xdr:row>37</xdr:row>
      <xdr:rowOff>45720</xdr:rowOff>
    </xdr:to>
    <xdr:graphicFrame macro="">
      <xdr:nvGraphicFramePr>
        <xdr:cNvPr id="3" name="Chart 2">
          <a:extLst>
            <a:ext uri="{FF2B5EF4-FFF2-40B4-BE49-F238E27FC236}">
              <a16:creationId xmlns:a16="http://schemas.microsoft.com/office/drawing/2014/main" id="{E2F95345-40E5-4A43-9AEC-5841EC25E6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449580</xdr:colOff>
      <xdr:row>7</xdr:row>
      <xdr:rowOff>160020</xdr:rowOff>
    </xdr:from>
    <xdr:to>
      <xdr:col>7</xdr:col>
      <xdr:colOff>381000</xdr:colOff>
      <xdr:row>20</xdr:row>
      <xdr:rowOff>106680</xdr:rowOff>
    </xdr:to>
    <xdr:graphicFrame macro="">
      <xdr:nvGraphicFramePr>
        <xdr:cNvPr id="4" name="Chart 3">
          <a:extLst>
            <a:ext uri="{FF2B5EF4-FFF2-40B4-BE49-F238E27FC236}">
              <a16:creationId xmlns:a16="http://schemas.microsoft.com/office/drawing/2014/main" id="{FEA9B6B0-83E4-46BD-BA6E-3AD40A5525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640080</xdr:colOff>
      <xdr:row>21</xdr:row>
      <xdr:rowOff>68580</xdr:rowOff>
    </xdr:from>
    <xdr:to>
      <xdr:col>7</xdr:col>
      <xdr:colOff>38100</xdr:colOff>
      <xdr:row>36</xdr:row>
      <xdr:rowOff>76200</xdr:rowOff>
    </xdr:to>
    <xdr:graphicFrame macro="">
      <xdr:nvGraphicFramePr>
        <xdr:cNvPr id="5" name="Chart 4">
          <a:extLst>
            <a:ext uri="{FF2B5EF4-FFF2-40B4-BE49-F238E27FC236}">
              <a16:creationId xmlns:a16="http://schemas.microsoft.com/office/drawing/2014/main" id="{3DE9BB00-C5AA-4F1D-9ACB-80A36DC8B8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548640</xdr:colOff>
      <xdr:row>0</xdr:row>
      <xdr:rowOff>0</xdr:rowOff>
    </xdr:from>
    <xdr:to>
      <xdr:col>9</xdr:col>
      <xdr:colOff>251460</xdr:colOff>
      <xdr:row>3</xdr:row>
      <xdr:rowOff>48260</xdr:rowOff>
    </xdr:to>
    <xdr:sp macro="" textlink="">
      <xdr:nvSpPr>
        <xdr:cNvPr id="6" name="TextBox 5">
          <a:extLst>
            <a:ext uri="{FF2B5EF4-FFF2-40B4-BE49-F238E27FC236}">
              <a16:creationId xmlns:a16="http://schemas.microsoft.com/office/drawing/2014/main" id="{CA426FEA-43BB-4C6E-B1F7-96D0441084C8}"/>
            </a:ext>
          </a:extLst>
        </xdr:cNvPr>
        <xdr:cNvSpPr txBox="1"/>
      </xdr:nvSpPr>
      <xdr:spPr>
        <a:xfrm>
          <a:off x="2560320" y="0"/>
          <a:ext cx="4709160" cy="5740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3600">
              <a:solidFill>
                <a:schemeClr val="accent1"/>
              </a:solidFill>
            </a:rPr>
            <a:t>Data Essentials</a:t>
          </a:r>
          <a:r>
            <a:rPr lang="en-GB" sz="3600" baseline="0">
              <a:solidFill>
                <a:schemeClr val="accent1"/>
              </a:solidFill>
            </a:rPr>
            <a:t> </a:t>
          </a:r>
          <a:r>
            <a:rPr lang="en-GB" sz="3600">
              <a:solidFill>
                <a:schemeClr val="accent1"/>
              </a:solidFill>
            </a:rPr>
            <a:t>Course</a:t>
          </a:r>
        </a:p>
      </xdr:txBody>
    </xdr:sp>
    <xdr:clientData/>
  </xdr:twoCellAnchor>
  <xdr:twoCellAnchor>
    <xdr:from>
      <xdr:col>8</xdr:col>
      <xdr:colOff>228600</xdr:colOff>
      <xdr:row>17</xdr:row>
      <xdr:rowOff>99060</xdr:rowOff>
    </xdr:from>
    <xdr:to>
      <xdr:col>14</xdr:col>
      <xdr:colOff>403860</xdr:colOff>
      <xdr:row>35</xdr:row>
      <xdr:rowOff>114300</xdr:rowOff>
    </xdr:to>
    <xdr:graphicFrame macro="">
      <xdr:nvGraphicFramePr>
        <xdr:cNvPr id="7" name="Chart 6">
          <a:extLst>
            <a:ext uri="{FF2B5EF4-FFF2-40B4-BE49-F238E27FC236}">
              <a16:creationId xmlns:a16="http://schemas.microsoft.com/office/drawing/2014/main" id="{293031DF-0F66-4106-964B-D62B7E99A37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14</xdr:col>
      <xdr:colOff>533400</xdr:colOff>
      <xdr:row>0</xdr:row>
      <xdr:rowOff>0</xdr:rowOff>
    </xdr:from>
    <xdr:to>
      <xdr:col>17</xdr:col>
      <xdr:colOff>350520</xdr:colOff>
      <xdr:row>35</xdr:row>
      <xdr:rowOff>129540</xdr:rowOff>
    </xdr:to>
    <mc:AlternateContent xmlns:mc="http://schemas.openxmlformats.org/markup-compatibility/2006" xmlns:a14="http://schemas.microsoft.com/office/drawing/2010/main">
      <mc:Choice Requires="a14">
        <xdr:graphicFrame macro="">
          <xdr:nvGraphicFramePr>
            <xdr:cNvPr id="9" name="Borough">
              <a:extLst>
                <a:ext uri="{FF2B5EF4-FFF2-40B4-BE49-F238E27FC236}">
                  <a16:creationId xmlns:a16="http://schemas.microsoft.com/office/drawing/2014/main" id="{BD44283A-58F2-4843-B74A-8A325F011415}"/>
                </a:ext>
              </a:extLst>
            </xdr:cNvPr>
            <xdr:cNvGraphicFramePr/>
          </xdr:nvGraphicFramePr>
          <xdr:xfrm>
            <a:off x="0" y="0"/>
            <a:ext cx="0" cy="0"/>
          </xdr:xfrm>
          <a:graphic>
            <a:graphicData uri="http://schemas.microsoft.com/office/drawing/2010/slicer">
              <sle:slicer xmlns:sle="http://schemas.microsoft.com/office/drawing/2010/slicer" name="Borough"/>
            </a:graphicData>
          </a:graphic>
        </xdr:graphicFrame>
      </mc:Choice>
      <mc:Fallback xmlns="">
        <xdr:sp macro="" textlink="">
          <xdr:nvSpPr>
            <xdr:cNvPr id="0" name=""/>
            <xdr:cNvSpPr>
              <a:spLocks noTextEdit="1"/>
            </xdr:cNvSpPr>
          </xdr:nvSpPr>
          <xdr:spPr>
            <a:xfrm>
              <a:off x="11102340" y="0"/>
              <a:ext cx="1828800" cy="6720840"/>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2.xml><?xml version="1.0" encoding="utf-8"?>
<c:userShapes xmlns:c="http://schemas.openxmlformats.org/drawingml/2006/chart">
  <cdr:relSizeAnchor xmlns:cdr="http://schemas.openxmlformats.org/drawingml/2006/chartDrawing">
    <cdr:from>
      <cdr:x>0.42229</cdr:x>
      <cdr:y>0.42648</cdr:y>
    </cdr:from>
    <cdr:to>
      <cdr:x>0.61934</cdr:x>
      <cdr:y>0.54037</cdr:y>
    </cdr:to>
    <cdr:sp macro="" textlink="Borough!$L$6">
      <cdr:nvSpPr>
        <cdr:cNvPr id="2" name="Rectangle 1">
          <a:extLst xmlns:a="http://schemas.openxmlformats.org/drawingml/2006/main">
            <a:ext uri="{FF2B5EF4-FFF2-40B4-BE49-F238E27FC236}">
              <a16:creationId xmlns:a16="http://schemas.microsoft.com/office/drawing/2014/main" id="{CCE99349-7F82-496A-9885-9BC946136681}"/>
            </a:ext>
          </a:extLst>
        </cdr:cNvPr>
        <cdr:cNvSpPr/>
      </cdr:nvSpPr>
      <cdr:spPr>
        <a:xfrm xmlns:a="http://schemas.openxmlformats.org/drawingml/2006/main">
          <a:off x="1338640" y="948937"/>
          <a:ext cx="624633" cy="253409"/>
        </a:xfrm>
        <a:prstGeom xmlns:a="http://schemas.openxmlformats.org/drawingml/2006/main" prst="rect">
          <a:avLst/>
        </a:prstGeom>
        <a:solidFill xmlns:a="http://schemas.openxmlformats.org/drawingml/2006/main">
          <a:sysClr val="window" lastClr="FFFFFF"/>
        </a:solidFill>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fld id="{F8A417BF-3036-41A4-9291-773E6F9E0357}" type="TxLink">
            <a:rPr lang="en-US" sz="1600" b="0" i="0" u="none" strike="noStrike">
              <a:solidFill>
                <a:srgbClr val="000000"/>
              </a:solidFill>
              <a:latin typeface="Poppins"/>
            </a:rPr>
            <a:pPr/>
            <a:t>84%</a:t>
          </a:fld>
          <a:endParaRPr lang="en-US" sz="1600"/>
        </a:p>
      </cdr:txBody>
    </cdr:sp>
  </cdr:relSizeAnchor>
</c:userShapes>
</file>

<file path=xl/drawings/drawing3.xml><?xml version="1.0" encoding="utf-8"?>
<xdr:wsDr xmlns:xdr="http://schemas.openxmlformats.org/drawingml/2006/spreadsheetDrawing" xmlns:a="http://schemas.openxmlformats.org/drawingml/2006/main">
  <xdr:twoCellAnchor>
    <xdr:from>
      <xdr:col>2</xdr:col>
      <xdr:colOff>72390</xdr:colOff>
      <xdr:row>0</xdr:row>
      <xdr:rowOff>91440</xdr:rowOff>
    </xdr:from>
    <xdr:to>
      <xdr:col>8</xdr:col>
      <xdr:colOff>621030</xdr:colOff>
      <xdr:row>30</xdr:row>
      <xdr:rowOff>15240</xdr:rowOff>
    </xdr:to>
    <xdr:graphicFrame macro="">
      <xdr:nvGraphicFramePr>
        <xdr:cNvPr id="2" name="Chart 1">
          <a:extLst>
            <a:ext uri="{FF2B5EF4-FFF2-40B4-BE49-F238E27FC236}">
              <a16:creationId xmlns:a16="http://schemas.microsoft.com/office/drawing/2014/main" id="{DD17BD09-DACE-4E03-AC16-51418CC2F0E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331470</xdr:colOff>
      <xdr:row>8</xdr:row>
      <xdr:rowOff>30480</xdr:rowOff>
    </xdr:from>
    <xdr:to>
      <xdr:col>15</xdr:col>
      <xdr:colOff>87630</xdr:colOff>
      <xdr:row>23</xdr:row>
      <xdr:rowOff>144780</xdr:rowOff>
    </xdr:to>
    <xdr:graphicFrame macro="">
      <xdr:nvGraphicFramePr>
        <xdr:cNvPr id="3" name="Chart 2">
          <a:extLst>
            <a:ext uri="{FF2B5EF4-FFF2-40B4-BE49-F238E27FC236}">
              <a16:creationId xmlns:a16="http://schemas.microsoft.com/office/drawing/2014/main" id="{99B28080-41E7-4143-9E59-872FC58C883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0.45083</cdr:x>
      <cdr:y>0.43333</cdr:y>
    </cdr:from>
    <cdr:to>
      <cdr:x>0.59917</cdr:x>
      <cdr:y>0.54722</cdr:y>
    </cdr:to>
    <cdr:sp macro="" textlink="Borough!$L$6">
      <cdr:nvSpPr>
        <cdr:cNvPr id="2" name="Rectangle 1">
          <a:extLst xmlns:a="http://schemas.openxmlformats.org/drawingml/2006/main">
            <a:ext uri="{FF2B5EF4-FFF2-40B4-BE49-F238E27FC236}">
              <a16:creationId xmlns:a16="http://schemas.microsoft.com/office/drawing/2014/main" id="{CCE99349-7F82-496A-9885-9BC946136681}"/>
            </a:ext>
          </a:extLst>
        </cdr:cNvPr>
        <cdr:cNvSpPr/>
      </cdr:nvSpPr>
      <cdr:spPr>
        <a:xfrm xmlns:a="http://schemas.openxmlformats.org/drawingml/2006/main">
          <a:off x="2061210" y="1188720"/>
          <a:ext cx="678180" cy="312420"/>
        </a:xfrm>
        <a:prstGeom xmlns:a="http://schemas.openxmlformats.org/drawingml/2006/main" prst="rect">
          <a:avLst/>
        </a:prstGeom>
        <a:solidFill xmlns:a="http://schemas.openxmlformats.org/drawingml/2006/main">
          <a:sysClr val="window" lastClr="FFFFFF"/>
        </a:solidFill>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fld id="{F8A417BF-3036-41A4-9291-773E6F9E0357}" type="TxLink">
            <a:rPr lang="en-US" sz="1600" b="0" i="0" u="none" strike="noStrike">
              <a:solidFill>
                <a:srgbClr val="000000"/>
              </a:solidFill>
              <a:latin typeface="Poppins"/>
            </a:rPr>
            <a:pPr/>
            <a:t>84%</a:t>
          </a:fld>
          <a:endParaRPr lang="en-US" sz="1600"/>
        </a:p>
      </cdr:txBody>
    </cdr:sp>
  </cdr:relSizeAnchor>
</c:userShapes>
</file>

<file path=xl/drawings/drawing5.xml><?xml version="1.0" encoding="utf-8"?>
<xdr:wsDr xmlns:xdr="http://schemas.openxmlformats.org/drawingml/2006/spreadsheetDrawing" xmlns:a="http://schemas.openxmlformats.org/drawingml/2006/main">
  <xdr:twoCellAnchor>
    <xdr:from>
      <xdr:col>2</xdr:col>
      <xdr:colOff>605790</xdr:colOff>
      <xdr:row>1</xdr:row>
      <xdr:rowOff>137160</xdr:rowOff>
    </xdr:from>
    <xdr:to>
      <xdr:col>12</xdr:col>
      <xdr:colOff>91440</xdr:colOff>
      <xdr:row>22</xdr:row>
      <xdr:rowOff>167640</xdr:rowOff>
    </xdr:to>
    <xdr:graphicFrame macro="">
      <xdr:nvGraphicFramePr>
        <xdr:cNvPr id="2" name="Chart 1">
          <a:extLst>
            <a:ext uri="{FF2B5EF4-FFF2-40B4-BE49-F238E27FC236}">
              <a16:creationId xmlns:a16="http://schemas.microsoft.com/office/drawing/2014/main" id="{A03B6BED-6B60-4FCB-8407-BD4803C4182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2</xdr:col>
      <xdr:colOff>415290</xdr:colOff>
      <xdr:row>7</xdr:row>
      <xdr:rowOff>53340</xdr:rowOff>
    </xdr:from>
    <xdr:to>
      <xdr:col>9</xdr:col>
      <xdr:colOff>293370</xdr:colOff>
      <xdr:row>22</xdr:row>
      <xdr:rowOff>167640</xdr:rowOff>
    </xdr:to>
    <xdr:graphicFrame macro="">
      <xdr:nvGraphicFramePr>
        <xdr:cNvPr id="2" name="Chart 1">
          <a:extLst>
            <a:ext uri="{FF2B5EF4-FFF2-40B4-BE49-F238E27FC236}">
              <a16:creationId xmlns:a16="http://schemas.microsoft.com/office/drawing/2014/main" id="{A00E9280-D913-4FE0-ACF6-5391D84305A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666750</xdr:colOff>
      <xdr:row>7</xdr:row>
      <xdr:rowOff>171450</xdr:rowOff>
    </xdr:from>
    <xdr:to>
      <xdr:col>6</xdr:col>
      <xdr:colOff>179070</xdr:colOff>
      <xdr:row>23</xdr:row>
      <xdr:rowOff>110490</xdr:rowOff>
    </xdr:to>
    <xdr:graphicFrame macro="">
      <xdr:nvGraphicFramePr>
        <xdr:cNvPr id="2" name="Chart 1">
          <a:extLst>
            <a:ext uri="{FF2B5EF4-FFF2-40B4-BE49-F238E27FC236}">
              <a16:creationId xmlns:a16="http://schemas.microsoft.com/office/drawing/2014/main" id="{4E9490C3-A35C-40C7-91F1-059154BE8DD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235876</xdr:colOff>
      <xdr:row>20</xdr:row>
      <xdr:rowOff>60960</xdr:rowOff>
    </xdr:to>
    <xdr:pic>
      <xdr:nvPicPr>
        <xdr:cNvPr id="3" name="Picture 2">
          <a:extLst>
            <a:ext uri="{FF2B5EF4-FFF2-40B4-BE49-F238E27FC236}">
              <a16:creationId xmlns:a16="http://schemas.microsoft.com/office/drawing/2014/main" id="{F3180C61-31ED-4DBB-9BD4-F6EFC8A91359}"/>
            </a:ext>
          </a:extLst>
        </xdr:cNvPr>
        <xdr:cNvPicPr>
          <a:picLocks noChangeAspect="1"/>
        </xdr:cNvPicPr>
      </xdr:nvPicPr>
      <xdr:blipFill>
        <a:blip xmlns:r="http://schemas.openxmlformats.org/officeDocument/2006/relationships" r:embed="rId1"/>
        <a:stretch>
          <a:fillRect/>
        </a:stretch>
      </xdr:blipFill>
      <xdr:spPr>
        <a:xfrm>
          <a:off x="0" y="0"/>
          <a:ext cx="6941476" cy="356616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304800</xdr:colOff>
      <xdr:row>27</xdr:row>
      <xdr:rowOff>99060</xdr:rowOff>
    </xdr:to>
    <xdr:pic>
      <xdr:nvPicPr>
        <xdr:cNvPr id="2" name="Picture 1">
          <a:extLst>
            <a:ext uri="{FF2B5EF4-FFF2-40B4-BE49-F238E27FC236}">
              <a16:creationId xmlns:a16="http://schemas.microsoft.com/office/drawing/2014/main" id="{A467C838-6F70-4B61-ADBB-4C946E0A908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022080" cy="4831080"/>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106680</xdr:rowOff>
    </xdr:from>
    <xdr:to>
      <xdr:col>12</xdr:col>
      <xdr:colOff>336873</xdr:colOff>
      <xdr:row>25</xdr:row>
      <xdr:rowOff>110232</xdr:rowOff>
    </xdr:to>
    <xdr:pic>
      <xdr:nvPicPr>
        <xdr:cNvPr id="12" name="Picture 11">
          <a:extLst>
            <a:ext uri="{FF2B5EF4-FFF2-40B4-BE49-F238E27FC236}">
              <a16:creationId xmlns:a16="http://schemas.microsoft.com/office/drawing/2014/main" id="{43878BC6-7BB1-45CB-AEEF-199B0143AC49}"/>
            </a:ext>
          </a:extLst>
        </xdr:cNvPr>
        <xdr:cNvPicPr>
          <a:picLocks noChangeAspect="1"/>
        </xdr:cNvPicPr>
      </xdr:nvPicPr>
      <xdr:blipFill>
        <a:blip xmlns:r="http://schemas.openxmlformats.org/officeDocument/2006/relationships" r:embed="rId1"/>
        <a:stretch>
          <a:fillRect/>
        </a:stretch>
      </xdr:blipFill>
      <xdr:spPr>
        <a:xfrm>
          <a:off x="0" y="106680"/>
          <a:ext cx="8383593" cy="438505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12</xdr:col>
      <xdr:colOff>511801</xdr:colOff>
      <xdr:row>26</xdr:row>
      <xdr:rowOff>91440</xdr:rowOff>
    </xdr:to>
    <xdr:pic>
      <xdr:nvPicPr>
        <xdr:cNvPr id="5" name="Picture 4">
          <a:extLst>
            <a:ext uri="{FF2B5EF4-FFF2-40B4-BE49-F238E27FC236}">
              <a16:creationId xmlns:a16="http://schemas.microsoft.com/office/drawing/2014/main" id="{5AE4E80A-CA72-47FD-BF4D-BE8B9B1F63D0}"/>
            </a:ext>
          </a:extLst>
        </xdr:cNvPr>
        <xdr:cNvPicPr>
          <a:picLocks noChangeAspect="1"/>
        </xdr:cNvPicPr>
      </xdr:nvPicPr>
      <xdr:blipFill>
        <a:blip xmlns:r="http://schemas.openxmlformats.org/officeDocument/2006/relationships" r:embed="rId1"/>
        <a:stretch>
          <a:fillRect/>
        </a:stretch>
      </xdr:blipFill>
      <xdr:spPr>
        <a:xfrm>
          <a:off x="1" y="0"/>
          <a:ext cx="8558520" cy="46482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13</xdr:col>
      <xdr:colOff>426690</xdr:colOff>
      <xdr:row>27</xdr:row>
      <xdr:rowOff>53341</xdr:rowOff>
    </xdr:to>
    <xdr:pic>
      <xdr:nvPicPr>
        <xdr:cNvPr id="12" name="Picture 11">
          <a:extLst>
            <a:ext uri="{FF2B5EF4-FFF2-40B4-BE49-F238E27FC236}">
              <a16:creationId xmlns:a16="http://schemas.microsoft.com/office/drawing/2014/main" id="{86386A6F-EC47-4CCB-8985-FDEE787C2468}"/>
            </a:ext>
          </a:extLst>
        </xdr:cNvPr>
        <xdr:cNvPicPr>
          <a:picLocks noChangeAspect="1"/>
        </xdr:cNvPicPr>
      </xdr:nvPicPr>
      <xdr:blipFill>
        <a:blip xmlns:r="http://schemas.openxmlformats.org/officeDocument/2006/relationships" r:embed="rId1"/>
        <a:stretch>
          <a:fillRect/>
        </a:stretch>
      </xdr:blipFill>
      <xdr:spPr>
        <a:xfrm>
          <a:off x="0" y="1"/>
          <a:ext cx="9143970" cy="478536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83820</xdr:colOff>
      <xdr:row>0</xdr:row>
      <xdr:rowOff>0</xdr:rowOff>
    </xdr:from>
    <xdr:to>
      <xdr:col>11</xdr:col>
      <xdr:colOff>59441</xdr:colOff>
      <xdr:row>22</xdr:row>
      <xdr:rowOff>102612</xdr:rowOff>
    </xdr:to>
    <xdr:pic>
      <xdr:nvPicPr>
        <xdr:cNvPr id="8" name="Picture 7">
          <a:extLst>
            <a:ext uri="{FF2B5EF4-FFF2-40B4-BE49-F238E27FC236}">
              <a16:creationId xmlns:a16="http://schemas.microsoft.com/office/drawing/2014/main" id="{68184F71-EFD2-44D6-BBE0-9DEB3A46EE2C}"/>
            </a:ext>
          </a:extLst>
        </xdr:cNvPr>
        <xdr:cNvPicPr>
          <a:picLocks noChangeAspect="1"/>
        </xdr:cNvPicPr>
      </xdr:nvPicPr>
      <xdr:blipFill>
        <a:blip xmlns:r="http://schemas.openxmlformats.org/officeDocument/2006/relationships" r:embed="rId1"/>
        <a:stretch>
          <a:fillRect/>
        </a:stretch>
      </xdr:blipFill>
      <xdr:spPr>
        <a:xfrm>
          <a:off x="83820" y="0"/>
          <a:ext cx="7351781" cy="395833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160021</xdr:colOff>
      <xdr:row>0</xdr:row>
      <xdr:rowOff>30480</xdr:rowOff>
    </xdr:from>
    <xdr:to>
      <xdr:col>13</xdr:col>
      <xdr:colOff>495301</xdr:colOff>
      <xdr:row>28</xdr:row>
      <xdr:rowOff>22579</xdr:rowOff>
    </xdr:to>
    <xdr:pic>
      <xdr:nvPicPr>
        <xdr:cNvPr id="6" name="Picture 5">
          <a:extLst>
            <a:ext uri="{FF2B5EF4-FFF2-40B4-BE49-F238E27FC236}">
              <a16:creationId xmlns:a16="http://schemas.microsoft.com/office/drawing/2014/main" id="{EC0022C7-86CE-46F7-B4EA-6332F663E4A1}"/>
            </a:ext>
          </a:extLst>
        </xdr:cNvPr>
        <xdr:cNvPicPr>
          <a:picLocks noChangeAspect="1"/>
        </xdr:cNvPicPr>
      </xdr:nvPicPr>
      <xdr:blipFill>
        <a:blip xmlns:r="http://schemas.openxmlformats.org/officeDocument/2006/relationships" r:embed="rId1"/>
        <a:stretch>
          <a:fillRect/>
        </a:stretch>
      </xdr:blipFill>
      <xdr:spPr>
        <a:xfrm>
          <a:off x="160021" y="30480"/>
          <a:ext cx="9052560" cy="489937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11</xdr:col>
      <xdr:colOff>624841</xdr:colOff>
      <xdr:row>24</xdr:row>
      <xdr:rowOff>84674</xdr:rowOff>
    </xdr:to>
    <xdr:pic>
      <xdr:nvPicPr>
        <xdr:cNvPr id="4" name="Picture 3">
          <a:extLst>
            <a:ext uri="{FF2B5EF4-FFF2-40B4-BE49-F238E27FC236}">
              <a16:creationId xmlns:a16="http://schemas.microsoft.com/office/drawing/2014/main" id="{ABC43013-1BDF-4DE0-87DD-D8978CB58924}"/>
            </a:ext>
          </a:extLst>
        </xdr:cNvPr>
        <xdr:cNvPicPr>
          <a:picLocks noChangeAspect="1"/>
        </xdr:cNvPicPr>
      </xdr:nvPicPr>
      <xdr:blipFill>
        <a:blip xmlns:r="http://schemas.openxmlformats.org/officeDocument/2006/relationships" r:embed="rId1"/>
        <a:stretch>
          <a:fillRect/>
        </a:stretch>
      </xdr:blipFill>
      <xdr:spPr>
        <a:xfrm>
          <a:off x="1" y="0"/>
          <a:ext cx="8001000" cy="4290914"/>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11</xdr:col>
      <xdr:colOff>213360</xdr:colOff>
      <xdr:row>21</xdr:row>
      <xdr:rowOff>169121</xdr:rowOff>
    </xdr:to>
    <xdr:pic>
      <xdr:nvPicPr>
        <xdr:cNvPr id="4" name="Picture 3">
          <a:extLst>
            <a:ext uri="{FF2B5EF4-FFF2-40B4-BE49-F238E27FC236}">
              <a16:creationId xmlns:a16="http://schemas.microsoft.com/office/drawing/2014/main" id="{A982EBC2-05F5-4729-9DAD-53F5D584F1D9}"/>
            </a:ext>
          </a:extLst>
        </xdr:cNvPr>
        <xdr:cNvPicPr>
          <a:picLocks noChangeAspect="1"/>
        </xdr:cNvPicPr>
      </xdr:nvPicPr>
      <xdr:blipFill>
        <a:blip xmlns:r="http://schemas.openxmlformats.org/officeDocument/2006/relationships" r:embed="rId1"/>
        <a:stretch>
          <a:fillRect/>
        </a:stretch>
      </xdr:blipFill>
      <xdr:spPr>
        <a:xfrm>
          <a:off x="0" y="1"/>
          <a:ext cx="7589520" cy="384958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91440</xdr:colOff>
      <xdr:row>2</xdr:row>
      <xdr:rowOff>7620</xdr:rowOff>
    </xdr:from>
    <xdr:to>
      <xdr:col>1</xdr:col>
      <xdr:colOff>1254972</xdr:colOff>
      <xdr:row>7</xdr:row>
      <xdr:rowOff>98797</xdr:rowOff>
    </xdr:to>
    <xdr:pic>
      <xdr:nvPicPr>
        <xdr:cNvPr id="2" name="Picture 1">
          <a:extLst>
            <a:ext uri="{FF2B5EF4-FFF2-40B4-BE49-F238E27FC236}">
              <a16:creationId xmlns:a16="http://schemas.microsoft.com/office/drawing/2014/main" id="{4FCE8DA2-FA51-4D61-ADC6-DB042C6B7E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6920" y="359410"/>
          <a:ext cx="1160992" cy="957317"/>
        </a:xfrm>
        <a:prstGeom prst="rect">
          <a:avLst/>
        </a:prstGeom>
      </xdr:spPr>
    </xdr:pic>
    <xdr:clientData/>
  </xdr:twoCellAnchor>
  <xdr:twoCellAnchor>
    <xdr:from>
      <xdr:col>4</xdr:col>
      <xdr:colOff>495300</xdr:colOff>
      <xdr:row>2</xdr:row>
      <xdr:rowOff>127000</xdr:rowOff>
    </xdr:from>
    <xdr:to>
      <xdr:col>11</xdr:col>
      <xdr:colOff>323850</xdr:colOff>
      <xdr:row>6</xdr:row>
      <xdr:rowOff>0</xdr:rowOff>
    </xdr:to>
    <xdr:sp macro="" textlink="">
      <xdr:nvSpPr>
        <xdr:cNvPr id="3" name="TextBox 2">
          <a:extLst>
            <a:ext uri="{FF2B5EF4-FFF2-40B4-BE49-F238E27FC236}">
              <a16:creationId xmlns:a16="http://schemas.microsoft.com/office/drawing/2014/main" id="{0903CD17-6DEC-4D1B-8960-BE941FAED27C}"/>
            </a:ext>
          </a:extLst>
        </xdr:cNvPr>
        <xdr:cNvSpPr txBox="1"/>
      </xdr:nvSpPr>
      <xdr:spPr>
        <a:xfrm>
          <a:off x="3657600" y="480060"/>
          <a:ext cx="4472940"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3600">
              <a:solidFill>
                <a:schemeClr val="accent1"/>
              </a:solidFill>
            </a:rPr>
            <a:t>Data Essentials</a:t>
          </a:r>
          <a:r>
            <a:rPr lang="en-GB" sz="3600" baseline="0">
              <a:solidFill>
                <a:schemeClr val="accent1"/>
              </a:solidFill>
            </a:rPr>
            <a:t> </a:t>
          </a:r>
          <a:r>
            <a:rPr lang="en-GB" sz="3600">
              <a:solidFill>
                <a:schemeClr val="accent1"/>
              </a:solidFill>
            </a:rPr>
            <a:t>Course</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lice Linell" refreshedDate="44180.435216435188" createdVersion="6" refreshedVersion="6" minRefreshableVersion="3" recordCount="150" xr:uid="{F634CD0B-5A30-4EDB-959A-5B8FAD4217A9}">
  <cacheSource type="worksheet">
    <worksheetSource name="Data"/>
  </cacheSource>
  <cacheFields count="19">
    <cacheField name="Customer ID" numFmtId="0">
      <sharedItems containsSemiMixedTypes="0" containsString="0" containsNumber="1" containsInteger="1" minValue="1" maxValue="150"/>
    </cacheField>
    <cacheField name="First Course with Superhighways?" numFmtId="0">
      <sharedItems count="2">
        <s v="Yes"/>
        <s v="No"/>
      </sharedItems>
    </cacheField>
    <cacheField name="Borough" numFmtId="0">
      <sharedItems count="28">
        <s v="Brent"/>
        <s v="Tower Hamlets"/>
        <s v="Lewisham"/>
        <s v="Hackney"/>
        <s v="Southwark"/>
        <s v="Bromley"/>
        <s v="Wandsworth"/>
        <s v="Camden"/>
        <s v="Richmond"/>
        <s v="Sutton"/>
        <s v="Ealing"/>
        <s v="Enfield"/>
        <s v="Islington"/>
        <s v="Lambeth"/>
        <s v="Waltham Forest"/>
        <s v="Barnet"/>
        <s v="Kingston"/>
        <s v="Havering"/>
        <s v="Newham"/>
        <s v="City of London"/>
        <s v="Westminster"/>
        <s v="Hounslow"/>
        <s v="Croydon"/>
        <s v="Harrow"/>
        <s v="Not Applicable"/>
        <s v="Merton"/>
        <s v="Hammersmith &amp; Fulham"/>
        <s v="Highbury and Islington"/>
      </sharedItems>
    </cacheField>
    <cacheField name="Country" numFmtId="0">
      <sharedItems/>
    </cacheField>
    <cacheField name="Organisation Service Delivery type" numFmtId="0">
      <sharedItems count="3">
        <s v="Frontline"/>
        <s v="Funder"/>
        <s v="Infrastructure"/>
      </sharedItems>
    </cacheField>
    <cacheField name="Course Type" numFmtId="0">
      <sharedItems/>
    </cacheField>
    <cacheField name="Course" numFmtId="0">
      <sharedItems/>
    </cacheField>
    <cacheField name="Venue" numFmtId="0">
      <sharedItems count="6">
        <s v="WAC"/>
        <s v="Toynbee"/>
        <s v="Hive"/>
        <s v="VAI"/>
        <s v="Croydon Voluntary Action"/>
        <s v="Waterloo Action Centre"/>
      </sharedItems>
    </cacheField>
    <cacheField name="Training Location" numFmtId="0">
      <sharedItems/>
    </cacheField>
    <cacheField name="Session date" numFmtId="14">
      <sharedItems containsSemiMixedTypes="0" containsNonDate="0" containsDate="1" containsString="0" minDate="2019-11-18T00:00:00" maxDate="2020-02-27T00:00:00" count="6">
        <d v="2019-11-27T00:00:00"/>
        <d v="2019-12-18T00:00:00"/>
        <d v="2019-12-02T00:00:00"/>
        <d v="2019-11-18T00:00:00"/>
        <d v="2020-02-26T00:00:00"/>
        <d v="2020-01-31T00:00:00"/>
      </sharedItems>
      <fieldGroup par="18" base="9">
        <rangePr groupBy="months" startDate="2019-11-18T00:00:00" endDate="2020-02-27T00:00:00"/>
        <groupItems count="14">
          <s v="&lt;18/11/2019"/>
          <s v="Jan"/>
          <s v="Feb"/>
          <s v="Mar"/>
          <s v="Apr"/>
          <s v="May"/>
          <s v="Jun"/>
          <s v="Jul"/>
          <s v="Aug"/>
          <s v="Sep"/>
          <s v="Oct"/>
          <s v="Nov"/>
          <s v="Dec"/>
          <s v="&gt;27/02/2020"/>
        </groupItems>
      </fieldGroup>
    </cacheField>
    <cacheField name="Status" numFmtId="0">
      <sharedItems count="2">
        <s v="Attended"/>
        <s v="No show"/>
      </sharedItems>
    </cacheField>
    <cacheField name="Heard from?" numFmtId="0">
      <sharedItems/>
    </cacheField>
    <cacheField name="Heard via?" numFmtId="0">
      <sharedItems/>
    </cacheField>
    <cacheField name="Support / access neeeds" numFmtId="0">
      <sharedItems/>
    </cacheField>
    <cacheField name="Knowledge level" numFmtId="0">
      <sharedItems/>
    </cacheField>
    <cacheField name="Enews?" numFmtId="0">
      <sharedItems/>
    </cacheField>
    <cacheField name="Delivery" numFmtId="0">
      <sharedItems/>
    </cacheField>
    <cacheField name="Quarters" numFmtId="0" databaseField="0">
      <fieldGroup base="9">
        <rangePr groupBy="quarters" startDate="2019-11-18T00:00:00" endDate="2020-02-27T00:00:00"/>
        <groupItems count="6">
          <s v="&lt;18/11/2019"/>
          <s v="Qtr1"/>
          <s v="Qtr2"/>
          <s v="Qtr3"/>
          <s v="Qtr4"/>
          <s v="&gt;27/02/2020"/>
        </groupItems>
      </fieldGroup>
    </cacheField>
    <cacheField name="Years" numFmtId="0" databaseField="0">
      <fieldGroup base="9">
        <rangePr groupBy="years" startDate="2019-11-18T00:00:00" endDate="2020-02-27T00:00:00"/>
        <groupItems count="4">
          <s v="&lt;18/11/2019"/>
          <s v="2019"/>
          <s v="2020"/>
          <s v="&gt;27/02/2020"/>
        </groupItems>
      </fieldGroup>
    </cacheField>
  </cacheFields>
  <extLst>
    <ext xmlns:x14="http://schemas.microsoft.com/office/spreadsheetml/2009/9/main" uri="{725AE2AE-9491-48be-B2B4-4EB974FC3084}">
      <x14:pivotCacheDefinition pivotCacheId="688476353"/>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
  <r>
    <n v="1"/>
    <x v="0"/>
    <x v="0"/>
    <s v="United Kingdom"/>
    <x v="0"/>
    <s v="Open"/>
    <s v="Data Essentials"/>
    <x v="0"/>
    <s v="Lambeth"/>
    <x v="0"/>
    <x v="0"/>
    <s v="CVS Brent"/>
    <s v="Unknown"/>
    <s v="NA"/>
    <s v="Some knowledge"/>
    <s v="Yes"/>
    <s v="Online"/>
  </r>
  <r>
    <n v="2"/>
    <x v="0"/>
    <x v="1"/>
    <s v="United Kingdom"/>
    <x v="0"/>
    <s v="Open"/>
    <s v="Data Essentials"/>
    <x v="1"/>
    <s v="Tower Hamlets"/>
    <x v="1"/>
    <x v="0"/>
    <s v="Trust for London newsletter"/>
    <s v="Newsletter"/>
    <s v="NA"/>
    <s v="Some knowledge"/>
    <s v="No"/>
    <s v="In person"/>
  </r>
  <r>
    <n v="3"/>
    <x v="0"/>
    <x v="2"/>
    <s v="United Kingdom"/>
    <x v="0"/>
    <s v="Open"/>
    <s v="Data Essentials"/>
    <x v="0"/>
    <s v="Lambeth"/>
    <x v="0"/>
    <x v="0"/>
    <s v="Email"/>
    <s v="Email"/>
    <s v="NA"/>
    <s v="A little knowledge"/>
    <s v="Yes"/>
    <s v="Online"/>
  </r>
  <r>
    <n v="4"/>
    <x v="0"/>
    <x v="3"/>
    <s v="United Kingdom"/>
    <x v="1"/>
    <s v="Open"/>
    <s v="Data Essentials"/>
    <x v="0"/>
    <s v="Lambeth"/>
    <x v="0"/>
    <x v="0"/>
    <s v="london sport"/>
    <s v="Unknown"/>
    <s v="NA"/>
    <s v="No knowledge"/>
    <s v="Yes"/>
    <s v="In person"/>
  </r>
  <r>
    <n v="5"/>
    <x v="0"/>
    <x v="3"/>
    <s v="United Kingdom"/>
    <x v="1"/>
    <s v="Open"/>
    <s v="Data Essentials"/>
    <x v="0"/>
    <s v="Lambeth"/>
    <x v="0"/>
    <x v="0"/>
    <s v="london sport"/>
    <s v="Unknown"/>
    <s v="NA"/>
    <s v="A little knowledge"/>
    <s v="Yes"/>
    <s v="Online"/>
  </r>
  <r>
    <n v="6"/>
    <x v="1"/>
    <x v="4"/>
    <s v="United Kingdom"/>
    <x v="1"/>
    <s v="Open"/>
    <s v="Data Essentials"/>
    <x v="0"/>
    <s v="Lambeth"/>
    <x v="0"/>
    <x v="0"/>
    <s v="Colleague"/>
    <s v="Word of Mouth"/>
    <s v="NA"/>
    <s v="Some knowledge"/>
    <s v="Yes"/>
    <s v="In person"/>
  </r>
  <r>
    <n v="7"/>
    <x v="1"/>
    <x v="5"/>
    <s v="United Kingdom"/>
    <x v="1"/>
    <s v="Open"/>
    <s v="Data Essentials"/>
    <x v="1"/>
    <s v="Tower Hamlets"/>
    <x v="1"/>
    <x v="0"/>
    <s v="Colleague"/>
    <s v="Word of Mouth"/>
    <s v="NA"/>
    <s v="Some knowledge"/>
    <s v="Yes"/>
    <s v="Online"/>
  </r>
  <r>
    <n v="8"/>
    <x v="1"/>
    <x v="5"/>
    <s v="United Kingdom"/>
    <x v="1"/>
    <s v="Open"/>
    <s v="Data Essentials"/>
    <x v="2"/>
    <s v="Southwark"/>
    <x v="2"/>
    <x v="0"/>
    <s v="Email"/>
    <s v="Email"/>
    <s v="NA"/>
    <s v="A little knowledge"/>
    <s v="Yes"/>
    <s v="In person"/>
  </r>
  <r>
    <n v="9"/>
    <x v="1"/>
    <x v="6"/>
    <s v="United Kingdom"/>
    <x v="0"/>
    <s v="Open"/>
    <s v="Data Essentials"/>
    <x v="0"/>
    <s v="Lambeth"/>
    <x v="0"/>
    <x v="0"/>
    <s v="Newsletter"/>
    <s v="Newsletter"/>
    <s v="NA"/>
    <s v="A little knowledge"/>
    <s v="Yes"/>
    <s v="Online"/>
  </r>
  <r>
    <n v="10"/>
    <x v="0"/>
    <x v="7"/>
    <s v="United Kingdom"/>
    <x v="0"/>
    <s v="Open"/>
    <s v="Data Essentials"/>
    <x v="3"/>
    <s v="Islington"/>
    <x v="3"/>
    <x v="0"/>
    <s v="Voluntary Action Islington"/>
    <s v="Unknown"/>
    <s v="NA"/>
    <s v="A little knowledge"/>
    <s v="Yes"/>
    <s v="In person"/>
  </r>
  <r>
    <n v="11"/>
    <x v="1"/>
    <x v="4"/>
    <s v="United Kingdom"/>
    <x v="0"/>
    <s v="Open"/>
    <s v="Data Essentials"/>
    <x v="1"/>
    <s v="Tower Hamlets"/>
    <x v="1"/>
    <x v="0"/>
    <s v="Email"/>
    <s v="Email"/>
    <s v="NA"/>
    <s v="A little knowledge"/>
    <s v="No"/>
    <s v="Online"/>
  </r>
  <r>
    <n v="12"/>
    <x v="0"/>
    <x v="2"/>
    <s v="United Kingdom"/>
    <x v="0"/>
    <s v="Open"/>
    <s v="Data Essentials"/>
    <x v="1"/>
    <s v="Tower Hamlets"/>
    <x v="1"/>
    <x v="0"/>
    <s v="London Community Foundation"/>
    <s v="Unknown"/>
    <s v="NA"/>
    <s v="A little knowledge"/>
    <s v="Yes"/>
    <s v="In person"/>
  </r>
  <r>
    <n v="13"/>
    <x v="0"/>
    <x v="2"/>
    <s v="United Kingdom"/>
    <x v="0"/>
    <s v="Open"/>
    <s v="Data Essentials"/>
    <x v="1"/>
    <s v="Tower Hamlets"/>
    <x v="1"/>
    <x v="0"/>
    <s v="Colleague"/>
    <s v="Word of Mouth"/>
    <s v="NA"/>
    <s v="A little knowledge"/>
    <s v="No"/>
    <s v="Online"/>
  </r>
  <r>
    <n v="14"/>
    <x v="0"/>
    <x v="8"/>
    <s v="United Kingdom"/>
    <x v="0"/>
    <s v="Open"/>
    <s v="Data Essentials"/>
    <x v="2"/>
    <s v="Southwark"/>
    <x v="2"/>
    <x v="0"/>
    <s v="Twitter"/>
    <s v="Twitter"/>
    <s v="NA"/>
    <s v="Some knowledge"/>
    <s v="Yes"/>
    <s v="In person"/>
  </r>
  <r>
    <n v="15"/>
    <x v="1"/>
    <x v="9"/>
    <s v="United Kingdom"/>
    <x v="2"/>
    <s v="Open"/>
    <s v="Data Essentials"/>
    <x v="2"/>
    <s v="Southwark"/>
    <x v="2"/>
    <x v="0"/>
    <s v="Colleague"/>
    <s v="Word of Mouth"/>
    <s v="I have Aspergers, Dyspraxia and Dyslexia. Please make sure that instructions are clear."/>
    <s v="A little knowledge"/>
    <s v="Yes"/>
    <s v="Online"/>
  </r>
  <r>
    <n v="16"/>
    <x v="1"/>
    <x v="4"/>
    <s v="United Kingdom"/>
    <x v="2"/>
    <s v="Open"/>
    <s v="Data Essentials"/>
    <x v="3"/>
    <s v="Islington"/>
    <x v="3"/>
    <x v="0"/>
    <s v="Datawise London"/>
    <s v="Unknown"/>
    <s v="NA"/>
    <s v="Good knowledge"/>
    <s v="No"/>
    <s v="In person"/>
  </r>
  <r>
    <n v="17"/>
    <x v="0"/>
    <x v="0"/>
    <s v="United Kingdom"/>
    <x v="2"/>
    <s v="Open"/>
    <s v="Data Essentials"/>
    <x v="3"/>
    <s v="Islington"/>
    <x v="3"/>
    <x v="0"/>
    <s v="Datawise London"/>
    <s v="Unknown"/>
    <s v="NA"/>
    <s v="Some knowledge"/>
    <s v="No"/>
    <s v="Online"/>
  </r>
  <r>
    <n v="18"/>
    <x v="0"/>
    <x v="3"/>
    <s v="United Kingdom"/>
    <x v="0"/>
    <s v="Open"/>
    <s v="Data Essentials"/>
    <x v="0"/>
    <s v="Lambeth"/>
    <x v="0"/>
    <x v="0"/>
    <s v="Colleague"/>
    <s v="Word of Mouth"/>
    <s v="NA"/>
    <s v="Some knowledge"/>
    <s v="Yes"/>
    <s v="In person"/>
  </r>
  <r>
    <n v="19"/>
    <x v="0"/>
    <x v="10"/>
    <s v="United Kingdom"/>
    <x v="2"/>
    <s v="Open"/>
    <s v="Data Essentials"/>
    <x v="2"/>
    <s v="Southwark"/>
    <x v="2"/>
    <x v="0"/>
    <s v="Email"/>
    <s v="Email"/>
    <s v="NA"/>
    <s v="Good knowledge"/>
    <s v="Yes"/>
    <s v="Online"/>
  </r>
  <r>
    <n v="20"/>
    <x v="0"/>
    <x v="11"/>
    <s v="United Kingdom"/>
    <x v="2"/>
    <s v="Open"/>
    <s v="Data Essentials"/>
    <x v="1"/>
    <s v="Tower Hamlets"/>
    <x v="1"/>
    <x v="0"/>
    <s v="Enfield Voluntary Action"/>
    <s v="Unknown"/>
    <s v="NA"/>
    <s v="A little knowledge"/>
    <s v="Yes"/>
    <s v="In person"/>
  </r>
  <r>
    <n v="21"/>
    <x v="1"/>
    <x v="11"/>
    <s v="United Kingdom"/>
    <x v="1"/>
    <s v="Open"/>
    <s v="Data Essentials"/>
    <x v="3"/>
    <s v="Islington"/>
    <x v="3"/>
    <x v="0"/>
    <s v="Email"/>
    <s v="Email"/>
    <s v="NA"/>
    <s v="Good knowledge"/>
    <s v="No"/>
    <s v="Online"/>
  </r>
  <r>
    <n v="22"/>
    <x v="0"/>
    <x v="12"/>
    <s v="United Kingdom"/>
    <x v="0"/>
    <s v="Open"/>
    <s v="Data Essentials"/>
    <x v="1"/>
    <s v="Tower Hamlets"/>
    <x v="1"/>
    <x v="0"/>
    <s v="Superhighways"/>
    <s v="Unknown"/>
    <s v="NA"/>
    <s v="A little knowledge"/>
    <s v="Yes"/>
    <s v="In person"/>
  </r>
  <r>
    <n v="23"/>
    <x v="0"/>
    <x v="11"/>
    <s v="United Kingdom"/>
    <x v="0"/>
    <s v="Open"/>
    <s v="Data Essentials"/>
    <x v="1"/>
    <s v="Tower Hamlets"/>
    <x v="1"/>
    <x v="0"/>
    <s v="Enfield Voluntary Action"/>
    <s v="Unknown"/>
    <s v="NA"/>
    <s v="A little knowledge"/>
    <s v="No"/>
    <s v="Online"/>
  </r>
  <r>
    <n v="24"/>
    <x v="0"/>
    <x v="2"/>
    <s v="United Kingdom"/>
    <x v="0"/>
    <s v="Open"/>
    <s v="Data Essentials"/>
    <x v="1"/>
    <s v="Tower Hamlets"/>
    <x v="1"/>
    <x v="0"/>
    <s v="Superhighways"/>
    <s v="Unknown"/>
    <s v="NA"/>
    <s v="A little knowledge"/>
    <s v="Yes"/>
    <s v="In person"/>
  </r>
  <r>
    <n v="25"/>
    <x v="1"/>
    <x v="4"/>
    <s v="United Kingdom"/>
    <x v="2"/>
    <s v="Open"/>
    <s v="Data Essentials"/>
    <x v="0"/>
    <s v="Lambeth"/>
    <x v="0"/>
    <x v="0"/>
    <s v="London Plus"/>
    <s v="Unknown"/>
    <s v="NA"/>
    <s v="A little knowledge"/>
    <s v="Yes"/>
    <s v="Online"/>
  </r>
  <r>
    <n v="26"/>
    <x v="1"/>
    <x v="13"/>
    <s v="United Kingdom"/>
    <x v="2"/>
    <s v="Open"/>
    <s v="Data Essentials"/>
    <x v="0"/>
    <s v="Lambeth"/>
    <x v="0"/>
    <x v="0"/>
    <s v="Superhighways"/>
    <s v="Unknown"/>
    <s v="NA"/>
    <s v="A little knowledge"/>
    <s v="Yes"/>
    <s v="In person"/>
  </r>
  <r>
    <n v="27"/>
    <x v="1"/>
    <x v="14"/>
    <s v="United Kingdom"/>
    <x v="2"/>
    <s v="Open"/>
    <s v="Data Essentials"/>
    <x v="0"/>
    <s v="Lambeth"/>
    <x v="0"/>
    <x v="0"/>
    <s v="Colleague"/>
    <s v="Word of Mouth"/>
    <s v="NA"/>
    <s v="Some knowledge"/>
    <s v="No"/>
    <s v="Online"/>
  </r>
  <r>
    <n v="28"/>
    <x v="1"/>
    <x v="13"/>
    <s v="United Kingdom"/>
    <x v="2"/>
    <s v="Open"/>
    <s v="Data Essentials"/>
    <x v="1"/>
    <s v="Tower Hamlets"/>
    <x v="1"/>
    <x v="0"/>
    <s v="Colleague"/>
    <s v="Word of Mouth"/>
    <s v="NA"/>
    <s v="Some knowledge"/>
    <s v="Yes"/>
    <s v="In person"/>
  </r>
  <r>
    <n v="29"/>
    <x v="1"/>
    <x v="9"/>
    <s v="United Kingdom"/>
    <x v="0"/>
    <s v="Open"/>
    <s v="Data Essentials"/>
    <x v="0"/>
    <s v="Lambeth"/>
    <x v="0"/>
    <x v="0"/>
    <s v="Newsletter"/>
    <s v="Newsletter"/>
    <s v="NA"/>
    <s v="A little knowledge"/>
    <s v="Yes"/>
    <s v="Online"/>
  </r>
  <r>
    <n v="30"/>
    <x v="1"/>
    <x v="9"/>
    <s v="United Kingdom"/>
    <x v="0"/>
    <s v="Open"/>
    <s v="Data Essentials"/>
    <x v="2"/>
    <s v="Southwark"/>
    <x v="2"/>
    <x v="0"/>
    <s v="Colleague"/>
    <s v="Word of Mouth"/>
    <s v="NA"/>
    <s v="Some knowledge"/>
    <s v="Yes"/>
    <s v="In person"/>
  </r>
  <r>
    <n v="31"/>
    <x v="1"/>
    <x v="15"/>
    <s v="United Kingdom"/>
    <x v="0"/>
    <s v="Open"/>
    <s v="Data Essentials"/>
    <x v="3"/>
    <s v="Islington"/>
    <x v="3"/>
    <x v="0"/>
    <s v="Colleague"/>
    <s v="Word of Mouth"/>
    <s v="NA"/>
    <s v="A little knowledge"/>
    <s v="Yes"/>
    <s v="In person"/>
  </r>
  <r>
    <n v="32"/>
    <x v="0"/>
    <x v="4"/>
    <s v="United Kingdom"/>
    <x v="0"/>
    <s v="Open"/>
    <s v="Data Essentials"/>
    <x v="2"/>
    <s v="Southwark"/>
    <x v="2"/>
    <x v="0"/>
    <s v="Newsletter"/>
    <s v="Newsletter"/>
    <s v="NA"/>
    <s v="A little knowledge"/>
    <s v="Yes"/>
    <s v="In person"/>
  </r>
  <r>
    <n v="33"/>
    <x v="1"/>
    <x v="16"/>
    <s v="United Kingdom"/>
    <x v="2"/>
    <s v="Open"/>
    <s v="Data Essentials"/>
    <x v="1"/>
    <s v="Tower Hamlets"/>
    <x v="1"/>
    <x v="0"/>
    <s v="Email"/>
    <s v="Email"/>
    <s v="NA"/>
    <s v="Some knowledge"/>
    <s v="Yes"/>
    <s v="In person"/>
  </r>
  <r>
    <n v="34"/>
    <x v="1"/>
    <x v="13"/>
    <s v="United Kingdom"/>
    <x v="0"/>
    <s v="Open"/>
    <s v="Data Essentials"/>
    <x v="0"/>
    <s v="Lambeth"/>
    <x v="0"/>
    <x v="0"/>
    <s v="Superhighways"/>
    <s v="Unknown"/>
    <s v="NA"/>
    <s v="Some knowledge"/>
    <s v="No"/>
    <s v="In person"/>
  </r>
  <r>
    <n v="35"/>
    <x v="0"/>
    <x v="15"/>
    <s v="United Kingdom"/>
    <x v="0"/>
    <s v="Open"/>
    <s v="Data Essentials"/>
    <x v="0"/>
    <s v="Lambeth"/>
    <x v="0"/>
    <x v="0"/>
    <s v="Eventbrite"/>
    <s v="Unknown"/>
    <s v="NA"/>
    <s v="A little knowledge"/>
    <s v="Yes"/>
    <s v="In person"/>
  </r>
  <r>
    <n v="36"/>
    <x v="1"/>
    <x v="13"/>
    <s v="United Kingdom"/>
    <x v="2"/>
    <s v="Open"/>
    <s v="Data Essentials"/>
    <x v="3"/>
    <s v="Islington"/>
    <x v="3"/>
    <x v="0"/>
    <s v="Superhighways"/>
    <s v="Unknown"/>
    <s v="NA"/>
    <s v="Good knowledge"/>
    <s v="Yes"/>
    <s v="In person"/>
  </r>
  <r>
    <n v="37"/>
    <x v="0"/>
    <x v="4"/>
    <s v="United Kingdom"/>
    <x v="2"/>
    <s v="Open"/>
    <s v="Data Essentials"/>
    <x v="1"/>
    <s v="Tower Hamlets"/>
    <x v="1"/>
    <x v="0"/>
    <s v="Colleague"/>
    <s v="Word of Mouth"/>
    <s v="NA"/>
    <s v="A little knowledge"/>
    <s v="Yes"/>
    <s v="In person"/>
  </r>
  <r>
    <n v="38"/>
    <x v="1"/>
    <x v="2"/>
    <s v="United Kingdom"/>
    <x v="0"/>
    <s v="Open"/>
    <s v="Data Essentials"/>
    <x v="1"/>
    <s v="Tower Hamlets"/>
    <x v="1"/>
    <x v="0"/>
    <s v="Eventbrite"/>
    <s v="Unknown"/>
    <s v="NA"/>
    <s v="A little knowledge"/>
    <s v="Yes"/>
    <s v="In person"/>
  </r>
  <r>
    <n v="39"/>
    <x v="0"/>
    <x v="17"/>
    <s v="United Kingdom"/>
    <x v="1"/>
    <s v="Open"/>
    <s v="Data Essentials"/>
    <x v="3"/>
    <s v="Islington"/>
    <x v="3"/>
    <x v="0"/>
    <s v="Enfield CVS"/>
    <s v="Unknown"/>
    <s v="NA"/>
    <s v="A little knowledge"/>
    <s v="Yes"/>
    <s v="In person"/>
  </r>
  <r>
    <n v="40"/>
    <x v="0"/>
    <x v="17"/>
    <s v="United Kingdom"/>
    <x v="0"/>
    <s v="Open"/>
    <s v="Data Essentials"/>
    <x v="3"/>
    <s v="Islington"/>
    <x v="3"/>
    <x v="0"/>
    <s v="Enfield CVS"/>
    <s v="Unknown"/>
    <s v="NA"/>
    <s v="A little knowledge"/>
    <s v="Yes"/>
    <s v="In person"/>
  </r>
  <r>
    <n v="41"/>
    <x v="1"/>
    <x v="18"/>
    <s v="United Kingdom"/>
    <x v="0"/>
    <s v="Open"/>
    <s v="Data Essentials"/>
    <x v="0"/>
    <s v="Lambeth"/>
    <x v="0"/>
    <x v="0"/>
    <s v="Email"/>
    <s v="Email"/>
    <s v="NA"/>
    <s v="Some knowledge"/>
    <s v="Yes"/>
    <s v="In person"/>
  </r>
  <r>
    <n v="42"/>
    <x v="0"/>
    <x v="4"/>
    <s v="United Kingdom"/>
    <x v="0"/>
    <s v="Open"/>
    <s v="Data Essentials"/>
    <x v="2"/>
    <s v="Southwark"/>
    <x v="2"/>
    <x v="0"/>
    <s v="Southwark Council"/>
    <s v="Unknown"/>
    <s v="NA"/>
    <s v="Some knowledge"/>
    <s v="Yes"/>
    <s v="In person"/>
  </r>
  <r>
    <n v="43"/>
    <x v="1"/>
    <x v="19"/>
    <s v="United Kingdom"/>
    <x v="2"/>
    <s v="Open"/>
    <s v="Data Essentials"/>
    <x v="1"/>
    <s v="Tower Hamlets"/>
    <x v="1"/>
    <x v="0"/>
    <s v="Superhighways"/>
    <s v="Unknown"/>
    <s v="NA"/>
    <s v="A little knowledge"/>
    <s v="Yes"/>
    <s v="Online"/>
  </r>
  <r>
    <n v="44"/>
    <x v="0"/>
    <x v="12"/>
    <s v="United Kingdom"/>
    <x v="0"/>
    <s v="Open"/>
    <s v="Data Essentials"/>
    <x v="1"/>
    <s v="Tower Hamlets"/>
    <x v="1"/>
    <x v="0"/>
    <s v="Colleague"/>
    <s v="Word of Mouth"/>
    <s v="NA"/>
    <s v="Some knowledge"/>
    <s v="No"/>
    <s v="In person"/>
  </r>
  <r>
    <n v="45"/>
    <x v="0"/>
    <x v="2"/>
    <s v="United Kingdom"/>
    <x v="1"/>
    <s v="Open"/>
    <s v="Data Essentials"/>
    <x v="2"/>
    <s v="Southwark"/>
    <x v="2"/>
    <x v="0"/>
    <s v="Colleague"/>
    <s v="Word of Mouth"/>
    <s v="NA"/>
    <s v="Good knowledge"/>
    <s v="No"/>
    <s v="Online"/>
  </r>
  <r>
    <n v="46"/>
    <x v="0"/>
    <x v="18"/>
    <s v="United Kingdom"/>
    <x v="0"/>
    <s v="Open"/>
    <s v="Data Essentials"/>
    <x v="1"/>
    <s v="Tower Hamlets"/>
    <x v="1"/>
    <x v="0"/>
    <s v="Newsletter"/>
    <s v="Newsletter"/>
    <s v="NA"/>
    <s v="A little knowledge"/>
    <s v="Yes"/>
    <s v="In person"/>
  </r>
  <r>
    <n v="47"/>
    <x v="0"/>
    <x v="7"/>
    <s v="United Kingdom"/>
    <x v="0"/>
    <s v="Open"/>
    <s v="Data Essentials"/>
    <x v="3"/>
    <s v="Islington"/>
    <x v="3"/>
    <x v="0"/>
    <s v="Eventbrite"/>
    <s v="Unknown"/>
    <s v="NA"/>
    <s v="A little knowledge"/>
    <s v="No"/>
    <s v="Online"/>
  </r>
  <r>
    <n v="48"/>
    <x v="1"/>
    <x v="8"/>
    <s v="United Kingdom"/>
    <x v="2"/>
    <s v="Open"/>
    <s v="Data Essentials"/>
    <x v="0"/>
    <s v="Lambeth"/>
    <x v="0"/>
    <x v="0"/>
    <s v="Trust for London "/>
    <s v="Unknown"/>
    <s v="NA"/>
    <s v="A little knowledge"/>
    <s v="Yes"/>
    <s v="In person"/>
  </r>
  <r>
    <n v="49"/>
    <x v="1"/>
    <x v="13"/>
    <s v="United Kingdom"/>
    <x v="0"/>
    <s v="Open"/>
    <s v="Data Essentials"/>
    <x v="0"/>
    <s v="Lambeth"/>
    <x v="0"/>
    <x v="0"/>
    <s v="Colleague"/>
    <s v="Word of Mouth"/>
    <s v="NA"/>
    <s v="Some knowledge"/>
    <s v="Yes"/>
    <s v="In person"/>
  </r>
  <r>
    <n v="50"/>
    <x v="1"/>
    <x v="13"/>
    <s v="United Kingdom"/>
    <x v="0"/>
    <s v="Open"/>
    <s v="Data Essentials"/>
    <x v="3"/>
    <s v="Islington"/>
    <x v="3"/>
    <x v="0"/>
    <s v="Newsletter"/>
    <s v="Newsletter"/>
    <s v="NA"/>
    <s v="A little knowledge"/>
    <s v="Yes"/>
    <s v="In person"/>
  </r>
  <r>
    <n v="51"/>
    <x v="0"/>
    <x v="12"/>
    <s v="United Kingdom"/>
    <x v="0"/>
    <s v="Open"/>
    <s v="Data Essentials"/>
    <x v="1"/>
    <s v="Tower Hamlets"/>
    <x v="1"/>
    <x v="0"/>
    <s v="Email"/>
    <s v="Email"/>
    <s v="NA"/>
    <s v="A little knowledge"/>
    <s v="No"/>
    <s v="In person"/>
  </r>
  <r>
    <n v="52"/>
    <x v="1"/>
    <x v="8"/>
    <s v="United Kingdom"/>
    <x v="0"/>
    <s v="Open"/>
    <s v="Data Essentials"/>
    <x v="3"/>
    <s v="Islington"/>
    <x v="3"/>
    <x v="0"/>
    <s v="Superhighways"/>
    <s v="Unknown"/>
    <s v="NA"/>
    <s v="Some knowledge"/>
    <s v="No"/>
    <s v="In person"/>
  </r>
  <r>
    <n v="53"/>
    <x v="0"/>
    <x v="20"/>
    <s v="United Kingdom"/>
    <x v="0"/>
    <s v="Open"/>
    <s v="Data Essentials"/>
    <x v="1"/>
    <s v="Tower Hamlets"/>
    <x v="1"/>
    <x v="0"/>
    <s v="Email"/>
    <s v="Email"/>
    <s v="Food allergey"/>
    <s v="A little knowledge"/>
    <s v="Yes"/>
    <s v="In person"/>
  </r>
  <r>
    <n v="54"/>
    <x v="0"/>
    <x v="7"/>
    <s v="United Kingdom"/>
    <x v="0"/>
    <s v="Open"/>
    <s v="Data Essentials"/>
    <x v="3"/>
    <s v="Islington"/>
    <x v="3"/>
    <x v="0"/>
    <s v="Colleague"/>
    <s v="Word of Mouth"/>
    <s v="NA"/>
    <s v="Some knowledge"/>
    <s v="No"/>
    <s v="In person"/>
  </r>
  <r>
    <n v="55"/>
    <x v="0"/>
    <x v="4"/>
    <s v="United Kingdom"/>
    <x v="0"/>
    <s v="Open"/>
    <s v="Data Essentials"/>
    <x v="2"/>
    <s v="Southwark"/>
    <x v="2"/>
    <x v="0"/>
    <s v="Colleague"/>
    <s v="Word of Mouth"/>
    <s v="NA"/>
    <s v="Some knowledge"/>
    <s v="Yes"/>
    <s v="In person"/>
  </r>
  <r>
    <n v="56"/>
    <x v="1"/>
    <x v="7"/>
    <s v="United Kingdom"/>
    <x v="2"/>
    <s v="Open"/>
    <s v="Data Essentials"/>
    <x v="3"/>
    <s v="Islington"/>
    <x v="3"/>
    <x v="0"/>
    <s v="Newsletter"/>
    <s v="Newsletter"/>
    <s v="NA"/>
    <s v="Good knowledge"/>
    <s v="No"/>
    <s v="In person"/>
  </r>
  <r>
    <n v="57"/>
    <x v="1"/>
    <x v="5"/>
    <s v="United Kingdom"/>
    <x v="0"/>
    <s v="Open"/>
    <s v="Data Essentials"/>
    <x v="1"/>
    <s v="Tower Hamlets"/>
    <x v="1"/>
    <x v="0"/>
    <s v="Superhighways"/>
    <s v="Unknown"/>
    <s v="NA"/>
    <s v="A little knowledge"/>
    <s v="Yes"/>
    <s v="In person"/>
  </r>
  <r>
    <n v="58"/>
    <x v="1"/>
    <x v="5"/>
    <s v="United Kingdom"/>
    <x v="0"/>
    <s v="Open"/>
    <s v="Data Essentials"/>
    <x v="1"/>
    <s v="Tower Hamlets"/>
    <x v="1"/>
    <x v="0"/>
    <s v="Superhighways"/>
    <s v="Unknown"/>
    <s v="NA"/>
    <s v="A little knowledge"/>
    <s v="Yes"/>
    <s v="In person"/>
  </r>
  <r>
    <n v="59"/>
    <x v="0"/>
    <x v="21"/>
    <s v="United Kingdom"/>
    <x v="2"/>
    <s v="Open"/>
    <s v="Data Essentials"/>
    <x v="1"/>
    <s v="Tower Hamlets"/>
    <x v="1"/>
    <x v="0"/>
    <s v="London Plus"/>
    <s v="Unknown"/>
    <s v="NA"/>
    <s v="A little knowledge"/>
    <s v="Yes"/>
    <s v="In person"/>
  </r>
  <r>
    <n v="60"/>
    <x v="0"/>
    <x v="11"/>
    <s v="United Kingdom"/>
    <x v="0"/>
    <s v="Open"/>
    <s v="Data Essentials"/>
    <x v="2"/>
    <s v="Southwark"/>
    <x v="2"/>
    <x v="0"/>
    <s v="Enfield Voluntary Action"/>
    <s v="Unknown"/>
    <s v="NA"/>
    <s v="No knowledge"/>
    <s v="Yes"/>
    <s v="In person"/>
  </r>
  <r>
    <n v="61"/>
    <x v="0"/>
    <x v="4"/>
    <s v="United Kingdom"/>
    <x v="0"/>
    <s v="Open"/>
    <s v="Data Essentials"/>
    <x v="0"/>
    <s v="Lambeth"/>
    <x v="0"/>
    <x v="0"/>
    <s v="Superhighways"/>
    <s v="Unknown"/>
    <s v="NA"/>
    <s v="Some knowledge"/>
    <s v="Yes"/>
    <s v="In person"/>
  </r>
  <r>
    <n v="62"/>
    <x v="0"/>
    <x v="4"/>
    <s v="United Kingdom"/>
    <x v="0"/>
    <s v="Open"/>
    <s v="Data Essentials"/>
    <x v="1"/>
    <s v="Tower Hamlets"/>
    <x v="1"/>
    <x v="0"/>
    <s v="Colleague"/>
    <s v="Word of Mouth"/>
    <s v="Dyspraxic - should not need additional support though"/>
    <s v="A little knowledge"/>
    <s v="No"/>
    <s v="In person"/>
  </r>
  <r>
    <n v="63"/>
    <x v="0"/>
    <x v="4"/>
    <s v="United Kingdom"/>
    <x v="0"/>
    <s v="Open"/>
    <s v="Data Essentials"/>
    <x v="2"/>
    <s v="Southwark"/>
    <x v="2"/>
    <x v="0"/>
    <s v="Colleague"/>
    <s v="Word of Mouth"/>
    <s v="NA"/>
    <s v="Some knowledge"/>
    <s v="No"/>
    <s v="In person"/>
  </r>
  <r>
    <n v="64"/>
    <x v="0"/>
    <x v="3"/>
    <s v="United Kingdom"/>
    <x v="0"/>
    <s v="Open"/>
    <s v="Data Essentials"/>
    <x v="0"/>
    <s v="Lambeth"/>
    <x v="0"/>
    <x v="1"/>
    <s v="london sport"/>
    <s v="Unknown"/>
    <s v="NA"/>
    <s v="Good knowledge"/>
    <s v="Yes"/>
    <s v="In person"/>
  </r>
  <r>
    <n v="65"/>
    <x v="1"/>
    <x v="4"/>
    <s v="United Kingdom"/>
    <x v="0"/>
    <s v="Open"/>
    <s v="Data Essentials"/>
    <x v="2"/>
    <s v="Southwark"/>
    <x v="2"/>
    <x v="1"/>
    <s v="Email"/>
    <s v="Newsletter"/>
    <s v="NA"/>
    <s v="A little knowledge"/>
    <s v="Yes"/>
    <s v="In person"/>
  </r>
  <r>
    <n v="66"/>
    <x v="1"/>
    <x v="22"/>
    <s v="United Kingdom"/>
    <x v="2"/>
    <s v="Open"/>
    <s v="Data Essentials"/>
    <x v="2"/>
    <s v="Southwark"/>
    <x v="2"/>
    <x v="1"/>
    <s v="Croydon Voluntary Association"/>
    <s v="Word of Mouth"/>
    <s v="NA"/>
    <s v="No knowledge"/>
    <s v="No"/>
    <s v="In person"/>
  </r>
  <r>
    <n v="67"/>
    <x v="1"/>
    <x v="8"/>
    <s v="United Kingdom"/>
    <x v="0"/>
    <s v="Open"/>
    <s v="Data Essentials"/>
    <x v="0"/>
    <s v="Lambeth"/>
    <x v="0"/>
    <x v="1"/>
    <s v="Richmond CVS"/>
    <s v="Unknown"/>
    <s v="NA"/>
    <s v="Some knowledge"/>
    <s v="Yes"/>
    <s v="In person"/>
  </r>
  <r>
    <n v="68"/>
    <x v="1"/>
    <x v="22"/>
    <s v="United Kingdom"/>
    <x v="0"/>
    <s v="Open"/>
    <s v="Data Essentials"/>
    <x v="2"/>
    <s v="Southwark"/>
    <x v="2"/>
    <x v="1"/>
    <s v="Newsletter"/>
    <s v="Newsletter"/>
    <s v="NA"/>
    <s v="A little knowledge"/>
    <s v="Yes"/>
    <s v="In person"/>
  </r>
  <r>
    <n v="69"/>
    <x v="0"/>
    <x v="23"/>
    <s v="United Kingdom"/>
    <x v="2"/>
    <s v="Open"/>
    <s v="Data Essentials"/>
    <x v="3"/>
    <s v="Islington"/>
    <x v="3"/>
    <x v="1"/>
    <s v="Online"/>
    <s v="Unknown"/>
    <s v="NA"/>
    <s v="A little knowledge"/>
    <s v="Yes"/>
    <s v="In person"/>
  </r>
  <r>
    <n v="70"/>
    <x v="1"/>
    <x v="7"/>
    <s v="United Kingdom"/>
    <x v="0"/>
    <s v="Open"/>
    <s v="Data Essentials"/>
    <x v="3"/>
    <s v="Islington"/>
    <x v="3"/>
    <x v="1"/>
    <s v="Email"/>
    <s v="Email"/>
    <s v="NA"/>
    <s v="No knowledge"/>
    <s v="No"/>
    <s v="In person"/>
  </r>
  <r>
    <n v="71"/>
    <x v="0"/>
    <x v="20"/>
    <s v="United Kingdom"/>
    <x v="0"/>
    <s v="Open"/>
    <s v="Data Essentials"/>
    <x v="3"/>
    <s v="Islington"/>
    <x v="3"/>
    <x v="1"/>
    <s v="Superhighways"/>
    <s v="Newsletter"/>
    <s v="NA"/>
    <s v="A little knowledge"/>
    <s v="No"/>
    <s v="In person"/>
  </r>
  <r>
    <n v="72"/>
    <x v="1"/>
    <x v="9"/>
    <s v="United Kingdom"/>
    <x v="0"/>
    <s v="Open"/>
    <s v="Data Essentials"/>
    <x v="2"/>
    <s v="Southwark"/>
    <x v="2"/>
    <x v="1"/>
    <s v="Email"/>
    <s v="Email"/>
    <s v="NA"/>
    <s v="Some knowledge"/>
    <s v="No"/>
    <s v="In person"/>
  </r>
  <r>
    <n v="73"/>
    <x v="0"/>
    <x v="0"/>
    <s v="United Kingdom"/>
    <x v="0"/>
    <s v="Open"/>
    <s v="Data Essentials"/>
    <x v="3"/>
    <s v="Islington"/>
    <x v="3"/>
    <x v="1"/>
    <s v="Colleague"/>
    <s v="Word of Mouth"/>
    <s v="NA"/>
    <s v="A little knowledge"/>
    <s v="Yes"/>
    <s v="In person"/>
  </r>
  <r>
    <n v="74"/>
    <x v="0"/>
    <x v="0"/>
    <s v="United Kingdom"/>
    <x v="0"/>
    <s v="Open"/>
    <s v="Data Essentials"/>
    <x v="2"/>
    <s v="Southwark"/>
    <x v="2"/>
    <x v="1"/>
    <s v="Email"/>
    <s v="Email"/>
    <s v="NA"/>
    <s v="Some knowledge"/>
    <s v="Yes"/>
    <s v="In person"/>
  </r>
  <r>
    <n v="75"/>
    <x v="0"/>
    <x v="0"/>
    <s v="United Kingdom"/>
    <x v="0"/>
    <s v="Open"/>
    <s v="Data Essentials"/>
    <x v="0"/>
    <s v="Lambeth"/>
    <x v="0"/>
    <x v="1"/>
    <s v="CVS Brent"/>
    <s v="Email"/>
    <s v="NA"/>
    <s v="Some knowledge"/>
    <s v="Yes"/>
    <s v="In person"/>
  </r>
  <r>
    <n v="76"/>
    <x v="1"/>
    <x v="12"/>
    <s v="United Kingdom"/>
    <x v="2"/>
    <s v="Open"/>
    <s v="Data Essentials"/>
    <x v="3"/>
    <s v="Islington"/>
    <x v="3"/>
    <x v="1"/>
    <s v="Email"/>
    <s v="Email"/>
    <s v="No support needs"/>
    <s v="Some knowledge"/>
    <s v="No"/>
    <s v="In person"/>
  </r>
  <r>
    <n v="77"/>
    <x v="0"/>
    <x v="4"/>
    <s v="United Kingdom"/>
    <x v="0"/>
    <s v="Open"/>
    <s v="Data Essentials"/>
    <x v="2"/>
    <s v="Southwark"/>
    <x v="2"/>
    <x v="1"/>
    <s v="Datawise London"/>
    <s v="Newsletter"/>
    <s v="NA"/>
    <s v="Some knowledge"/>
    <s v="Yes"/>
    <s v="In person"/>
  </r>
  <r>
    <n v="78"/>
    <x v="0"/>
    <x v="22"/>
    <s v="United Kingdom"/>
    <x v="2"/>
    <s v="Open"/>
    <s v="Data Essentials"/>
    <x v="4"/>
    <s v="Croydon"/>
    <x v="4"/>
    <x v="1"/>
    <s v="Eventbrite"/>
    <s v="Unknown"/>
    <s v="N/A"/>
    <s v="Some knowledge"/>
    <s v="Yes"/>
    <s v="In person"/>
  </r>
  <r>
    <n v="79"/>
    <x v="0"/>
    <x v="22"/>
    <s v="United Kingdom"/>
    <x v="0"/>
    <s v="Open"/>
    <s v="Data Essentials"/>
    <x v="4"/>
    <s v="Croydon"/>
    <x v="4"/>
    <x v="1"/>
    <s v="CVA"/>
    <s v="Unknown"/>
    <s v="None"/>
    <s v="A little knowledge"/>
    <s v="No"/>
    <s v="In person"/>
  </r>
  <r>
    <n v="80"/>
    <x v="0"/>
    <x v="22"/>
    <s v="United Kingdom"/>
    <x v="0"/>
    <s v="Open"/>
    <s v="Data Essentials"/>
    <x v="4"/>
    <s v="Croydon"/>
    <x v="4"/>
    <x v="1"/>
    <s v="HEAR"/>
    <s v="Newsletter"/>
    <s v="None"/>
    <s v="A little knowledge"/>
    <s v="Yes"/>
    <s v="In person"/>
  </r>
  <r>
    <n v="81"/>
    <x v="0"/>
    <x v="22"/>
    <s v="United Kingdom"/>
    <x v="2"/>
    <s v="Open"/>
    <s v="Data Essentials"/>
    <x v="4"/>
    <s v="Croydon"/>
    <x v="4"/>
    <x v="1"/>
    <s v="CVA"/>
    <s v="Unknown"/>
    <s v="None"/>
    <s v="No knowledge"/>
    <s v="No"/>
    <s v="In person"/>
  </r>
  <r>
    <n v="82"/>
    <x v="0"/>
    <x v="2"/>
    <s v="United Kingdom"/>
    <x v="2"/>
    <s v="Open"/>
    <s v="Data Essentials"/>
    <x v="4"/>
    <s v="Croydon"/>
    <x v="4"/>
    <x v="1"/>
    <s v="Superhighway"/>
    <s v="Unknown"/>
    <s v="no"/>
    <s v="Some knowledge"/>
    <s v="Yes"/>
    <s v="In person"/>
  </r>
  <r>
    <n v="83"/>
    <x v="0"/>
    <x v="24"/>
    <s v="United Kingdom"/>
    <x v="2"/>
    <s v="Open"/>
    <s v="Data Essentials"/>
    <x v="4"/>
    <s v="Croydon"/>
    <x v="4"/>
    <x v="0"/>
    <s v="Datawise London"/>
    <s v="Word of Mouth"/>
    <s v="N/A"/>
    <s v="Good knowledge"/>
    <s v="No"/>
    <s v="In person"/>
  </r>
  <r>
    <n v="84"/>
    <x v="0"/>
    <x v="22"/>
    <s v="United Kingdom"/>
    <x v="0"/>
    <s v="Open"/>
    <s v="Data Essentials"/>
    <x v="4"/>
    <s v="Croydon"/>
    <x v="4"/>
    <x v="0"/>
    <s v="Colleague"/>
    <s v="Word of Mouth"/>
    <s v="no"/>
    <s v="Some knowledge"/>
    <s v="Yes"/>
    <s v="In person"/>
  </r>
  <r>
    <n v="85"/>
    <x v="0"/>
    <x v="25"/>
    <s v="United Kingdom"/>
    <x v="2"/>
    <s v="Open"/>
    <s v="Data Essentials"/>
    <x v="4"/>
    <s v="Croydon"/>
    <x v="4"/>
    <x v="0"/>
    <s v="Datawise London"/>
    <s v="Word of Mouth"/>
    <s v="N/A"/>
    <s v="Good knowledge"/>
    <s v="Yes"/>
    <s v="In person"/>
  </r>
  <r>
    <n v="86"/>
    <x v="0"/>
    <x v="22"/>
    <s v="United Kingdom"/>
    <x v="0"/>
    <s v="Open"/>
    <s v="Data Essentials"/>
    <x v="4"/>
    <s v="Croydon"/>
    <x v="4"/>
    <x v="0"/>
    <s v="Superhighway"/>
    <s v="Email"/>
    <s v="Step free access pls. Straight backed soft chair, not curved"/>
    <s v="Some knowledge"/>
    <s v="Yes"/>
    <s v="In person"/>
  </r>
  <r>
    <n v="87"/>
    <x v="0"/>
    <x v="16"/>
    <s v="United Kingdom"/>
    <x v="0"/>
    <s v="Open"/>
    <s v="Data Essentials"/>
    <x v="4"/>
    <s v="Croydon"/>
    <x v="4"/>
    <x v="0"/>
    <s v="Colleague"/>
    <s v="Word of Mouth"/>
    <s v="N/A"/>
    <s v="Some knowledge"/>
    <s v="Yes"/>
    <s v="In person"/>
  </r>
  <r>
    <n v="88"/>
    <x v="0"/>
    <x v="22"/>
    <s v="United Kingdom"/>
    <x v="0"/>
    <s v="Open"/>
    <s v="Data Essentials"/>
    <x v="4"/>
    <s v="Croydon"/>
    <x v="4"/>
    <x v="0"/>
    <s v="CVA"/>
    <s v="Unknown"/>
    <s v="N/A"/>
    <s v="A little knowledge"/>
    <s v="Yes"/>
    <s v="Online"/>
  </r>
  <r>
    <n v="89"/>
    <x v="0"/>
    <x v="22"/>
    <s v="United Kingdom"/>
    <x v="0"/>
    <s v="Open"/>
    <s v="Data Essentials"/>
    <x v="4"/>
    <s v="Croydon"/>
    <x v="4"/>
    <x v="0"/>
    <s v="CVA"/>
    <s v="Unknown"/>
    <s v="OK"/>
    <s v="Some knowledge"/>
    <s v="No"/>
    <s v="In person"/>
  </r>
  <r>
    <n v="90"/>
    <x v="0"/>
    <x v="22"/>
    <s v="United Kingdom"/>
    <x v="2"/>
    <s v="Open"/>
    <s v="Data Essentials"/>
    <x v="4"/>
    <s v="Croydon"/>
    <x v="4"/>
    <x v="0"/>
    <s v="Croydon Neighbourhood Care"/>
    <s v="Newsletter"/>
    <s v="None."/>
    <s v="Some knowledge"/>
    <s v="Yes"/>
    <s v="Online"/>
  </r>
  <r>
    <n v="91"/>
    <x v="0"/>
    <x v="24"/>
    <s v="United Kingdom"/>
    <x v="0"/>
    <s v="Open"/>
    <s v="Data Essentials"/>
    <x v="4"/>
    <s v="Croydon"/>
    <x v="4"/>
    <x v="0"/>
    <s v="Eventbrite"/>
    <s v="Internet"/>
    <s v="no"/>
    <s v="No knowledge"/>
    <s v="Yes"/>
    <s v="In person"/>
  </r>
  <r>
    <n v="92"/>
    <x v="0"/>
    <x v="15"/>
    <s v="United Kingdom"/>
    <x v="0"/>
    <s v="Open"/>
    <s v="Data Essentials"/>
    <x v="5"/>
    <s v="Lambeth"/>
    <x v="5"/>
    <x v="1"/>
    <s v="Colleague"/>
    <s v="Word of Mouth"/>
    <s v="Thanks"/>
    <s v="A little knowledge"/>
    <s v="Yes"/>
    <s v="Online"/>
  </r>
  <r>
    <n v="93"/>
    <x v="0"/>
    <x v="6"/>
    <s v="United Kingdom"/>
    <x v="0"/>
    <s v="Open"/>
    <s v="Data Essentials"/>
    <x v="5"/>
    <s v="Lambeth"/>
    <x v="5"/>
    <x v="1"/>
    <s v="Eventbrite"/>
    <s v="Unknown"/>
    <s v="I don't have any support needs"/>
    <s v="Some knowledge"/>
    <s v="Yes"/>
    <s v="In person"/>
  </r>
  <r>
    <n v="94"/>
    <x v="0"/>
    <x v="24"/>
    <s v="United Kingdom"/>
    <x v="0"/>
    <s v="Open"/>
    <s v="Data Essentials"/>
    <x v="5"/>
    <s v="Lambeth"/>
    <x v="5"/>
    <x v="1"/>
    <s v="Twitter"/>
    <s v="Twitter"/>
    <s v="Not needed"/>
    <s v="A little knowledge"/>
    <s v="Yes"/>
    <s v="In person"/>
  </r>
  <r>
    <n v="95"/>
    <x v="0"/>
    <x v="13"/>
    <s v="United Kingdom"/>
    <x v="0"/>
    <s v="Open"/>
    <s v="Data Essentials"/>
    <x v="5"/>
    <s v="Lambeth"/>
    <x v="5"/>
    <x v="1"/>
    <s v="Colleague"/>
    <s v="Word of Mouth"/>
    <s v="no"/>
    <s v="A little knowledge"/>
    <s v="Yes"/>
    <s v="In person"/>
  </r>
  <r>
    <n v="96"/>
    <x v="1"/>
    <x v="5"/>
    <s v="United Kingdom"/>
    <x v="0"/>
    <s v="Open"/>
    <s v="Data Essentials"/>
    <x v="5"/>
    <s v="Lambeth"/>
    <x v="5"/>
    <x v="1"/>
    <s v="Superhighways"/>
    <s v="Email"/>
    <s v="no"/>
    <s v="Some knowledge"/>
    <s v="No"/>
    <s v="In person"/>
  </r>
  <r>
    <n v="97"/>
    <x v="0"/>
    <x v="13"/>
    <s v="United Kingdom"/>
    <x v="0"/>
    <s v="Open"/>
    <s v="Data Essentials"/>
    <x v="5"/>
    <s v="Lambeth"/>
    <x v="5"/>
    <x v="1"/>
    <s v="Colleague"/>
    <s v="Word of Mouth"/>
    <s v="None"/>
    <s v="Good knowledge"/>
    <s v="Yes"/>
    <s v="In person"/>
  </r>
  <r>
    <n v="98"/>
    <x v="0"/>
    <x v="18"/>
    <s v="United Kingdom"/>
    <x v="0"/>
    <s v="Open"/>
    <s v="Data Essentials"/>
    <x v="5"/>
    <s v="Lambeth"/>
    <x v="5"/>
    <x v="1"/>
    <s v="Newsletter"/>
    <s v="Newsletter"/>
    <s v="None"/>
    <s v="A little knowledge"/>
    <s v="Yes"/>
    <s v="In person"/>
  </r>
  <r>
    <n v="99"/>
    <x v="0"/>
    <x v="2"/>
    <s v="United Kingdom"/>
    <x v="0"/>
    <s v="Open"/>
    <s v="Data Essentials"/>
    <x v="5"/>
    <s v="Lambeth"/>
    <x v="5"/>
    <x v="1"/>
    <s v="Voluntary Action Lewisham (VAL)"/>
    <s v="Unknown"/>
    <s v="no"/>
    <s v="A little knowledge"/>
    <s v="Yes"/>
    <s v="In person"/>
  </r>
  <r>
    <n v="100"/>
    <x v="1"/>
    <x v="20"/>
    <s v="United Kingdom"/>
    <x v="0"/>
    <s v="Open"/>
    <s v="Data Essentials"/>
    <x v="5"/>
    <s v="Lambeth"/>
    <x v="5"/>
    <x v="1"/>
    <s v="Superhighways"/>
    <s v="Email"/>
    <s v="N/A"/>
    <s v="Some knowledge"/>
    <s v="No"/>
    <s v="In person"/>
  </r>
  <r>
    <n v="101"/>
    <x v="0"/>
    <x v="3"/>
    <s v="United Kingdom"/>
    <x v="2"/>
    <s v="Open"/>
    <s v="Data Essentials"/>
    <x v="5"/>
    <s v="Lambeth"/>
    <x v="5"/>
    <x v="0"/>
    <s v="Newsletter"/>
    <s v="Newsletter"/>
    <s v="None"/>
    <s v="A little knowledge"/>
    <s v="No"/>
    <s v="In person"/>
  </r>
  <r>
    <n v="102"/>
    <x v="1"/>
    <x v="0"/>
    <s v="United Kingdom"/>
    <x v="0"/>
    <s v="Open"/>
    <s v="Data Essentials"/>
    <x v="5"/>
    <s v="Lambeth"/>
    <x v="5"/>
    <x v="0"/>
    <s v="Colleague"/>
    <s v="Word of Mouth"/>
    <s v="None"/>
    <s v="Good knowledge"/>
    <s v="Yes"/>
    <s v="In person"/>
  </r>
  <r>
    <n v="103"/>
    <x v="0"/>
    <x v="26"/>
    <s v="United Kingdom"/>
    <x v="2"/>
    <s v="Open"/>
    <s v="Data Essentials"/>
    <x v="5"/>
    <s v="Lambeth"/>
    <x v="5"/>
    <x v="0"/>
    <s v="Datawise"/>
    <s v="Unknown"/>
    <s v="- Analysis and presentation of  data"/>
    <s v="Some knowledge"/>
    <s v="No"/>
    <s v="In person"/>
  </r>
  <r>
    <n v="104"/>
    <x v="1"/>
    <x v="9"/>
    <s v="United Kingdom"/>
    <x v="0"/>
    <s v="Open"/>
    <s v="Data Essentials"/>
    <x v="5"/>
    <s v="Lambeth"/>
    <x v="5"/>
    <x v="0"/>
    <s v="Online"/>
    <s v="Internet"/>
    <s v="No thank you."/>
    <s v="Some knowledge"/>
    <s v="No"/>
    <s v="In person"/>
  </r>
  <r>
    <n v="105"/>
    <x v="0"/>
    <x v="25"/>
    <s v="United Kingdom"/>
    <x v="0"/>
    <s v="Open"/>
    <s v="Data Essentials"/>
    <x v="5"/>
    <s v="Lambeth"/>
    <x v="5"/>
    <x v="0"/>
    <s v="Superhighways"/>
    <s v="Email"/>
    <s v="no"/>
    <s v="A little knowledge"/>
    <s v="Yes"/>
    <s v="In person"/>
  </r>
  <r>
    <n v="106"/>
    <x v="0"/>
    <x v="26"/>
    <s v="United Kingdom"/>
    <x v="2"/>
    <s v="Open"/>
    <s v="Data Essentials"/>
    <x v="5"/>
    <s v="Lambeth"/>
    <x v="5"/>
    <x v="0"/>
    <s v="Datawise"/>
    <s v="Unknown"/>
    <s v="- Managing data: importing and exporting data_x000a_- How best to  interrogate CRMs"/>
    <s v="Some knowledge"/>
    <s v="Yes"/>
    <s v="In person"/>
  </r>
  <r>
    <n v="107"/>
    <x v="1"/>
    <x v="27"/>
    <s v="United Kingdom"/>
    <x v="0"/>
    <s v="Open"/>
    <s v="Data Essentials"/>
    <x v="5"/>
    <s v="Lambeth"/>
    <x v="5"/>
    <x v="0"/>
    <s v="Colleague"/>
    <s v="Word of Mouth"/>
    <s v="nil"/>
    <s v="Some knowledge"/>
    <s v="No"/>
    <s v="In person"/>
  </r>
  <r>
    <n v="108"/>
    <x v="1"/>
    <x v="27"/>
    <s v="United Kingdom"/>
    <x v="0"/>
    <s v="Open"/>
    <s v="Data Essentials"/>
    <x v="5"/>
    <s v="Lambeth"/>
    <x v="5"/>
    <x v="0"/>
    <s v="Colleague"/>
    <s v="Word of Mouth"/>
    <s v="None"/>
    <s v="A little knowledge"/>
    <s v="No"/>
    <s v="In person"/>
  </r>
  <r>
    <n v="109"/>
    <x v="1"/>
    <x v="13"/>
    <s v="United Kingdom"/>
    <x v="0"/>
    <s v="Open"/>
    <s v="Data Essentials"/>
    <x v="5"/>
    <s v="Lambeth"/>
    <x v="5"/>
    <x v="0"/>
    <s v="Superhighways"/>
    <s v="Email"/>
    <s v="N/A"/>
    <s v="A little knowledge"/>
    <s v="Yes"/>
    <s v="In person"/>
  </r>
  <r>
    <n v="110"/>
    <x v="0"/>
    <x v="10"/>
    <s v="United Kingdom"/>
    <x v="2"/>
    <s v="Open"/>
    <s v="Data Essentials"/>
    <x v="2"/>
    <s v="Southwark"/>
    <x v="2"/>
    <x v="0"/>
    <s v="Email"/>
    <s v="Email"/>
    <s v="NA"/>
    <s v="Good knowledge"/>
    <s v="Yes"/>
    <s v="In person"/>
  </r>
  <r>
    <n v="111"/>
    <x v="0"/>
    <x v="11"/>
    <s v="United Kingdom"/>
    <x v="0"/>
    <s v="Open"/>
    <s v="Data Essentials"/>
    <x v="1"/>
    <s v="Tower Hamlets"/>
    <x v="1"/>
    <x v="0"/>
    <s v="Enfield Voluntary Action"/>
    <s v="Unknown"/>
    <s v="NA"/>
    <s v="A little knowledge"/>
    <s v="Yes"/>
    <s v="In person"/>
  </r>
  <r>
    <n v="112"/>
    <x v="1"/>
    <x v="11"/>
    <s v="United Kingdom"/>
    <x v="2"/>
    <s v="Open"/>
    <s v="Data Essentials"/>
    <x v="3"/>
    <s v="Islington"/>
    <x v="3"/>
    <x v="0"/>
    <s v="Email"/>
    <s v="Email"/>
    <s v="NA"/>
    <s v="Good knowledge"/>
    <s v="No"/>
    <s v="In person"/>
  </r>
  <r>
    <n v="113"/>
    <x v="0"/>
    <x v="12"/>
    <s v="United Kingdom"/>
    <x v="0"/>
    <s v="Open"/>
    <s v="Data Essentials"/>
    <x v="1"/>
    <s v="Tower Hamlets"/>
    <x v="1"/>
    <x v="0"/>
    <s v="Superhighways"/>
    <s v="Unknown"/>
    <s v="NA"/>
    <s v="A little knowledge"/>
    <s v="Yes"/>
    <s v="In person"/>
  </r>
  <r>
    <n v="114"/>
    <x v="0"/>
    <x v="11"/>
    <s v="United Kingdom"/>
    <x v="0"/>
    <s v="Open"/>
    <s v="Data Essentials"/>
    <x v="1"/>
    <s v="Tower Hamlets"/>
    <x v="1"/>
    <x v="0"/>
    <s v="Enfield Voluntary Action"/>
    <s v="Unknown"/>
    <s v="NA"/>
    <s v="A little knowledge"/>
    <s v="No"/>
    <s v="In person"/>
  </r>
  <r>
    <n v="115"/>
    <x v="0"/>
    <x v="2"/>
    <s v="United Kingdom"/>
    <x v="0"/>
    <s v="Open"/>
    <s v="Data Essentials"/>
    <x v="1"/>
    <s v="Tower Hamlets"/>
    <x v="1"/>
    <x v="0"/>
    <s v="Superhighways"/>
    <s v="Unknown"/>
    <s v="NA"/>
    <s v="A little knowledge"/>
    <s v="Yes"/>
    <s v="Online"/>
  </r>
  <r>
    <n v="116"/>
    <x v="0"/>
    <x v="4"/>
    <s v="United Kingdom"/>
    <x v="2"/>
    <s v="Open"/>
    <s v="Data Essentials"/>
    <x v="0"/>
    <s v="Lambeth"/>
    <x v="0"/>
    <x v="0"/>
    <s v="London Plus"/>
    <s v="Unknown"/>
    <s v="NA"/>
    <s v="A little knowledge"/>
    <s v="Yes"/>
    <s v="In person"/>
  </r>
  <r>
    <n v="117"/>
    <x v="0"/>
    <x v="13"/>
    <s v="United Kingdom"/>
    <x v="2"/>
    <s v="Open"/>
    <s v="Data Essentials"/>
    <x v="0"/>
    <s v="Lambeth"/>
    <x v="0"/>
    <x v="0"/>
    <s v="Superhighways"/>
    <s v="Unknown"/>
    <s v="NA"/>
    <s v="A little knowledge"/>
    <s v="Yes"/>
    <s v="Online"/>
  </r>
  <r>
    <n v="118"/>
    <x v="0"/>
    <x v="14"/>
    <s v="United Kingdom"/>
    <x v="2"/>
    <s v="Open"/>
    <s v="Data Essentials"/>
    <x v="0"/>
    <s v="Lambeth"/>
    <x v="0"/>
    <x v="0"/>
    <s v="Colleague"/>
    <s v="Word of Mouth"/>
    <s v="NA"/>
    <s v="Some knowledge"/>
    <s v="No"/>
    <s v="In person"/>
  </r>
  <r>
    <n v="119"/>
    <x v="0"/>
    <x v="13"/>
    <s v="United Kingdom"/>
    <x v="2"/>
    <s v="Open"/>
    <s v="Data Essentials"/>
    <x v="1"/>
    <s v="Tower Hamlets"/>
    <x v="1"/>
    <x v="0"/>
    <s v="Colleague"/>
    <s v="Word of Mouth"/>
    <s v="NA"/>
    <s v="Some knowledge"/>
    <s v="Yes"/>
    <s v="Online"/>
  </r>
  <r>
    <n v="120"/>
    <x v="0"/>
    <x v="9"/>
    <s v="United Kingdom"/>
    <x v="0"/>
    <s v="Open"/>
    <s v="Data Essentials"/>
    <x v="0"/>
    <s v="Lambeth"/>
    <x v="0"/>
    <x v="0"/>
    <s v="Newsletter"/>
    <s v="Newsletter"/>
    <s v="NA"/>
    <s v="A little knowledge"/>
    <s v="Yes"/>
    <s v="In person"/>
  </r>
  <r>
    <n v="121"/>
    <x v="1"/>
    <x v="9"/>
    <s v="United Kingdom"/>
    <x v="0"/>
    <s v="Open"/>
    <s v="Data Essentials"/>
    <x v="2"/>
    <s v="Southwark"/>
    <x v="2"/>
    <x v="0"/>
    <s v="Colleague"/>
    <s v="Word of Mouth"/>
    <s v="NA"/>
    <s v="Some knowledge"/>
    <s v="Yes"/>
    <s v="In person"/>
  </r>
  <r>
    <n v="122"/>
    <x v="1"/>
    <x v="15"/>
    <s v="United Kingdom"/>
    <x v="0"/>
    <s v="Open"/>
    <s v="Data Essentials"/>
    <x v="3"/>
    <s v="Islington"/>
    <x v="3"/>
    <x v="0"/>
    <s v="Colleague"/>
    <s v="Word of Mouth"/>
    <s v="NA"/>
    <s v="A little knowledge"/>
    <s v="Yes"/>
    <s v="In person"/>
  </r>
  <r>
    <n v="123"/>
    <x v="0"/>
    <x v="4"/>
    <s v="United Kingdom"/>
    <x v="0"/>
    <s v="Open"/>
    <s v="Data Essentials"/>
    <x v="2"/>
    <s v="Southwark"/>
    <x v="2"/>
    <x v="0"/>
    <s v="Newsletter"/>
    <s v="Newsletter"/>
    <s v="NA"/>
    <s v="A little knowledge"/>
    <s v="Yes"/>
    <s v="In person"/>
  </r>
  <r>
    <n v="124"/>
    <x v="1"/>
    <x v="16"/>
    <s v="United Kingdom"/>
    <x v="2"/>
    <s v="Open"/>
    <s v="Data Essentials"/>
    <x v="1"/>
    <s v="Tower Hamlets"/>
    <x v="1"/>
    <x v="0"/>
    <s v="Email"/>
    <s v="Email"/>
    <s v="NA"/>
    <s v="Some knowledge"/>
    <s v="Yes"/>
    <s v="In person"/>
  </r>
  <r>
    <n v="125"/>
    <x v="1"/>
    <x v="13"/>
    <s v="United Kingdom"/>
    <x v="0"/>
    <s v="Open"/>
    <s v="Data Essentials"/>
    <x v="0"/>
    <s v="Lambeth"/>
    <x v="0"/>
    <x v="0"/>
    <s v="Superhighways"/>
    <s v="Unknown"/>
    <s v="NA"/>
    <s v="Some knowledge"/>
    <s v="No"/>
    <s v="In person"/>
  </r>
  <r>
    <n v="126"/>
    <x v="0"/>
    <x v="15"/>
    <s v="United Kingdom"/>
    <x v="0"/>
    <s v="Open"/>
    <s v="Data Essentials"/>
    <x v="0"/>
    <s v="Lambeth"/>
    <x v="0"/>
    <x v="0"/>
    <s v="Eventbrite"/>
    <s v="Unknown"/>
    <s v="NA"/>
    <s v="A little knowledge"/>
    <s v="Yes"/>
    <s v="In person"/>
  </r>
  <r>
    <n v="127"/>
    <x v="1"/>
    <x v="13"/>
    <s v="United Kingdom"/>
    <x v="2"/>
    <s v="Open"/>
    <s v="Data Essentials"/>
    <x v="3"/>
    <s v="Islington"/>
    <x v="3"/>
    <x v="0"/>
    <s v="Superhighways"/>
    <s v="Unknown"/>
    <s v="NA"/>
    <s v="Good knowledge"/>
    <s v="Yes"/>
    <s v="In person"/>
  </r>
  <r>
    <n v="128"/>
    <x v="0"/>
    <x v="4"/>
    <s v="United Kingdom"/>
    <x v="2"/>
    <s v="Open"/>
    <s v="Data Essentials"/>
    <x v="1"/>
    <s v="Tower Hamlets"/>
    <x v="1"/>
    <x v="0"/>
    <s v="Colleague"/>
    <s v="Word of Mouth"/>
    <s v="NA"/>
    <s v="A little knowledge"/>
    <s v="Yes"/>
    <s v="In person"/>
  </r>
  <r>
    <n v="129"/>
    <x v="1"/>
    <x v="2"/>
    <s v="United Kingdom"/>
    <x v="0"/>
    <s v="Open"/>
    <s v="Data Essentials"/>
    <x v="1"/>
    <s v="Tower Hamlets"/>
    <x v="1"/>
    <x v="0"/>
    <s v="Eventbrite"/>
    <s v="Unknown"/>
    <s v="NA"/>
    <s v="A little knowledge"/>
    <s v="Yes"/>
    <s v="In person"/>
  </r>
  <r>
    <n v="130"/>
    <x v="0"/>
    <x v="17"/>
    <s v="United Kingdom"/>
    <x v="0"/>
    <s v="Open"/>
    <s v="Data Essentials"/>
    <x v="3"/>
    <s v="Islington"/>
    <x v="3"/>
    <x v="0"/>
    <s v="Enfield CVS"/>
    <s v="Unknown"/>
    <s v="NA"/>
    <s v="A little knowledge"/>
    <s v="Yes"/>
    <s v="In person"/>
  </r>
  <r>
    <n v="131"/>
    <x v="0"/>
    <x v="17"/>
    <s v="United Kingdom"/>
    <x v="0"/>
    <s v="Open"/>
    <s v="Data Essentials"/>
    <x v="3"/>
    <s v="Islington"/>
    <x v="3"/>
    <x v="0"/>
    <s v="Enfield CVS"/>
    <s v="Unknown"/>
    <s v="NA"/>
    <s v="A little knowledge"/>
    <s v="Yes"/>
    <s v="Online"/>
  </r>
  <r>
    <n v="132"/>
    <x v="1"/>
    <x v="18"/>
    <s v="United Kingdom"/>
    <x v="0"/>
    <s v="Open"/>
    <s v="Data Essentials"/>
    <x v="0"/>
    <s v="Lambeth"/>
    <x v="0"/>
    <x v="0"/>
    <s v="Email"/>
    <s v="Email"/>
    <s v="NA"/>
    <s v="Some knowledge"/>
    <s v="Yes"/>
    <s v="In person"/>
  </r>
  <r>
    <n v="133"/>
    <x v="0"/>
    <x v="4"/>
    <s v="United Kingdom"/>
    <x v="0"/>
    <s v="Open"/>
    <s v="Data Essentials"/>
    <x v="2"/>
    <s v="Southwark"/>
    <x v="2"/>
    <x v="0"/>
    <s v="Southwark Council"/>
    <s v="Unknown"/>
    <s v="NA"/>
    <s v="Some knowledge"/>
    <s v="Yes"/>
    <s v="Online"/>
  </r>
  <r>
    <n v="134"/>
    <x v="1"/>
    <x v="19"/>
    <s v="United Kingdom"/>
    <x v="2"/>
    <s v="Open"/>
    <s v="Data Essentials"/>
    <x v="1"/>
    <s v="Tower Hamlets"/>
    <x v="1"/>
    <x v="0"/>
    <s v="Superhighways"/>
    <s v="Unknown"/>
    <s v="NA"/>
    <s v="A little knowledge"/>
    <s v="Yes"/>
    <s v="In person"/>
  </r>
  <r>
    <n v="135"/>
    <x v="0"/>
    <x v="12"/>
    <s v="United Kingdom"/>
    <x v="0"/>
    <s v="Open"/>
    <s v="Data Essentials"/>
    <x v="1"/>
    <s v="Tower Hamlets"/>
    <x v="1"/>
    <x v="0"/>
    <s v="Colleague"/>
    <s v="Word of Mouth"/>
    <s v="NA"/>
    <s v="Some knowledge"/>
    <s v="No"/>
    <s v="Online"/>
  </r>
  <r>
    <n v="136"/>
    <x v="0"/>
    <x v="2"/>
    <s v="United Kingdom"/>
    <x v="0"/>
    <s v="Open"/>
    <s v="Data Essentials"/>
    <x v="2"/>
    <s v="Southwark"/>
    <x v="2"/>
    <x v="0"/>
    <s v="Colleague"/>
    <s v="Word of Mouth"/>
    <s v="NA"/>
    <s v="Good knowledge"/>
    <s v="No"/>
    <s v="In person"/>
  </r>
  <r>
    <n v="137"/>
    <x v="0"/>
    <x v="18"/>
    <s v="United Kingdom"/>
    <x v="0"/>
    <s v="Open"/>
    <s v="Data Essentials"/>
    <x v="1"/>
    <s v="Tower Hamlets"/>
    <x v="1"/>
    <x v="0"/>
    <s v="Newsletter"/>
    <s v="Newsletter"/>
    <s v="NA"/>
    <s v="A little knowledge"/>
    <s v="Yes"/>
    <s v="In person"/>
  </r>
  <r>
    <n v="138"/>
    <x v="0"/>
    <x v="7"/>
    <s v="United Kingdom"/>
    <x v="0"/>
    <s v="Open"/>
    <s v="Data Essentials"/>
    <x v="3"/>
    <s v="Islington"/>
    <x v="3"/>
    <x v="0"/>
    <s v="Eventbrite"/>
    <s v="Unknown"/>
    <s v="NA"/>
    <s v="A little knowledge"/>
    <s v="No"/>
    <s v="In person"/>
  </r>
  <r>
    <n v="139"/>
    <x v="1"/>
    <x v="8"/>
    <s v="United Kingdom"/>
    <x v="2"/>
    <s v="Open"/>
    <s v="Data Essentials"/>
    <x v="0"/>
    <s v="Lambeth"/>
    <x v="0"/>
    <x v="0"/>
    <s v="Trust for London "/>
    <s v="Unknown"/>
    <s v="NA"/>
    <s v="A little knowledge"/>
    <s v="Yes"/>
    <s v="In person"/>
  </r>
  <r>
    <n v="140"/>
    <x v="1"/>
    <x v="13"/>
    <s v="United Kingdom"/>
    <x v="0"/>
    <s v="Open"/>
    <s v="Data Essentials"/>
    <x v="0"/>
    <s v="Lambeth"/>
    <x v="0"/>
    <x v="0"/>
    <s v="Colleague"/>
    <s v="Word of Mouth"/>
    <s v="NA"/>
    <s v="Some knowledge"/>
    <s v="Yes"/>
    <s v="Online"/>
  </r>
  <r>
    <n v="141"/>
    <x v="1"/>
    <x v="13"/>
    <s v="United Kingdom"/>
    <x v="0"/>
    <s v="Open"/>
    <s v="Data Essentials"/>
    <x v="3"/>
    <s v="Islington"/>
    <x v="3"/>
    <x v="0"/>
    <s v="Newsletter"/>
    <s v="Newsletter"/>
    <s v="NA"/>
    <s v="A little knowledge"/>
    <s v="Yes"/>
    <s v="In person"/>
  </r>
  <r>
    <n v="142"/>
    <x v="0"/>
    <x v="12"/>
    <s v="United Kingdom"/>
    <x v="0"/>
    <s v="Open"/>
    <s v="Data Essentials"/>
    <x v="1"/>
    <s v="Tower Hamlets"/>
    <x v="1"/>
    <x v="0"/>
    <s v="Email"/>
    <s v="Email"/>
    <s v="NA"/>
    <s v="A little knowledge"/>
    <s v="No"/>
    <s v="Online"/>
  </r>
  <r>
    <n v="143"/>
    <x v="1"/>
    <x v="8"/>
    <s v="United Kingdom"/>
    <x v="0"/>
    <s v="Open"/>
    <s v="Data Essentials"/>
    <x v="3"/>
    <s v="Islington"/>
    <x v="3"/>
    <x v="0"/>
    <s v="Superhighways"/>
    <s v="Unknown"/>
    <s v="NA"/>
    <s v="Some knowledge"/>
    <s v="No"/>
    <s v="In person"/>
  </r>
  <r>
    <n v="144"/>
    <x v="0"/>
    <x v="20"/>
    <s v="United Kingdom"/>
    <x v="0"/>
    <s v="Open"/>
    <s v="Data Essentials"/>
    <x v="1"/>
    <s v="Tower Hamlets"/>
    <x v="1"/>
    <x v="0"/>
    <s v="Email"/>
    <s v="Email"/>
    <s v="Food allergey"/>
    <s v="A little knowledge"/>
    <s v="Yes"/>
    <s v="Online"/>
  </r>
  <r>
    <n v="145"/>
    <x v="0"/>
    <x v="7"/>
    <s v="United Kingdom"/>
    <x v="0"/>
    <s v="Open"/>
    <s v="Data Essentials"/>
    <x v="3"/>
    <s v="Islington"/>
    <x v="3"/>
    <x v="0"/>
    <s v="Colleague"/>
    <s v="Word of Mouth"/>
    <s v="NA"/>
    <s v="Some knowledge"/>
    <s v="No"/>
    <s v="In person"/>
  </r>
  <r>
    <n v="146"/>
    <x v="0"/>
    <x v="4"/>
    <s v="United Kingdom"/>
    <x v="0"/>
    <s v="Open"/>
    <s v="Data Essentials"/>
    <x v="2"/>
    <s v="Southwark"/>
    <x v="2"/>
    <x v="0"/>
    <s v="Colleague"/>
    <s v="Word of Mouth"/>
    <s v="NA"/>
    <s v="Some knowledge"/>
    <s v="Yes"/>
    <s v="In person"/>
  </r>
  <r>
    <n v="147"/>
    <x v="0"/>
    <x v="7"/>
    <s v="United Kingdom"/>
    <x v="2"/>
    <s v="Open"/>
    <s v="Data Essentials"/>
    <x v="3"/>
    <s v="Islington"/>
    <x v="3"/>
    <x v="0"/>
    <s v="Newsletter"/>
    <s v="Newsletter"/>
    <s v="NA"/>
    <s v="Good knowledge"/>
    <s v="No"/>
    <s v="In person"/>
  </r>
  <r>
    <n v="148"/>
    <x v="1"/>
    <x v="5"/>
    <s v="United Kingdom"/>
    <x v="0"/>
    <s v="Open"/>
    <s v="Data Essentials"/>
    <x v="1"/>
    <s v="Tower Hamlets"/>
    <x v="1"/>
    <x v="0"/>
    <s v="Superhighways"/>
    <s v="Unknown"/>
    <s v="NA"/>
    <s v="A little knowledge"/>
    <s v="Yes"/>
    <s v="In person"/>
  </r>
  <r>
    <n v="149"/>
    <x v="1"/>
    <x v="5"/>
    <s v="United Kingdom"/>
    <x v="0"/>
    <s v="Open"/>
    <s v="Data Essentials"/>
    <x v="1"/>
    <s v="Tower Hamlets"/>
    <x v="1"/>
    <x v="0"/>
    <s v="Superhighways"/>
    <s v="Unknown"/>
    <s v="NA"/>
    <s v="A little knowledge"/>
    <s v="Yes"/>
    <s v="In person"/>
  </r>
  <r>
    <n v="150"/>
    <x v="0"/>
    <x v="21"/>
    <s v="United Kingdom"/>
    <x v="2"/>
    <s v="Open"/>
    <s v="Data Essentials"/>
    <x v="1"/>
    <s v="Tower Hamlets"/>
    <x v="1"/>
    <x v="0"/>
    <s v="London Plus"/>
    <s v="Unknown"/>
    <s v="NA"/>
    <s v="A little knowledge"/>
    <s v="Yes"/>
    <s v="In pers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2A2747D-6FA7-4923-901A-AB985EF01C4A}" name="Borough"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3">
  <location ref="A3:B32" firstHeaderRow="1" firstDataRow="1" firstDataCol="1"/>
  <pivotFields count="19">
    <pivotField dataField="1" showAll="0"/>
    <pivotField showAll="0"/>
    <pivotField axis="axisRow" showAll="0" sortType="descending">
      <items count="29">
        <item x="20"/>
        <item x="6"/>
        <item x="14"/>
        <item x="1"/>
        <item x="9"/>
        <item x="4"/>
        <item x="8"/>
        <item x="24"/>
        <item x="18"/>
        <item x="25"/>
        <item x="2"/>
        <item x="13"/>
        <item x="16"/>
        <item x="12"/>
        <item x="21"/>
        <item x="27"/>
        <item x="17"/>
        <item x="23"/>
        <item x="26"/>
        <item x="3"/>
        <item x="11"/>
        <item x="10"/>
        <item x="22"/>
        <item x="19"/>
        <item x="7"/>
        <item x="5"/>
        <item x="0"/>
        <item x="15"/>
        <item t="default"/>
      </items>
    </pivotField>
    <pivotField showAll="0"/>
    <pivotField showAll="0"/>
    <pivotField showAll="0"/>
    <pivotField showAll="0"/>
    <pivotField showAll="0"/>
    <pivotField showAll="0"/>
    <pivotField numFmtId="14" showAll="0">
      <items count="15">
        <item x="0"/>
        <item x="1"/>
        <item x="2"/>
        <item x="3"/>
        <item x="4"/>
        <item x="5"/>
        <item x="6"/>
        <item x="7"/>
        <item x="8"/>
        <item x="9"/>
        <item x="10"/>
        <item x="11"/>
        <item x="12"/>
        <item x="13"/>
        <item t="default"/>
      </items>
    </pivotField>
    <pivotField showAll="0"/>
    <pivotField showAll="0"/>
    <pivotField showAll="0"/>
    <pivotField showAll="0"/>
    <pivotField showAll="0"/>
    <pivotField showAll="0"/>
    <pivotField showAll="0"/>
    <pivotField showAll="0">
      <items count="7">
        <item x="0"/>
        <item x="1"/>
        <item x="2"/>
        <item x="3"/>
        <item x="4"/>
        <item x="5"/>
        <item t="default"/>
      </items>
    </pivotField>
    <pivotField showAll="0">
      <items count="5">
        <item x="0"/>
        <item x="1"/>
        <item x="2"/>
        <item x="3"/>
        <item t="default"/>
      </items>
    </pivotField>
  </pivotFields>
  <rowFields count="1">
    <field x="2"/>
  </rowFields>
  <rowItems count="29">
    <i>
      <x/>
    </i>
    <i>
      <x v="1"/>
    </i>
    <i>
      <x v="2"/>
    </i>
    <i>
      <x v="3"/>
    </i>
    <i>
      <x v="4"/>
    </i>
    <i>
      <x v="5"/>
    </i>
    <i>
      <x v="6"/>
    </i>
    <i>
      <x v="7"/>
    </i>
    <i>
      <x v="8"/>
    </i>
    <i>
      <x v="9"/>
    </i>
    <i>
      <x v="10"/>
    </i>
    <i>
      <x v="11"/>
    </i>
    <i>
      <x v="12"/>
    </i>
    <i>
      <x v="13"/>
    </i>
    <i>
      <x v="14"/>
    </i>
    <i>
      <x v="15"/>
    </i>
    <i>
      <x v="16"/>
    </i>
    <i>
      <x v="17"/>
    </i>
    <i>
      <x v="18"/>
    </i>
    <i>
      <x v="19"/>
    </i>
    <i>
      <x v="20"/>
    </i>
    <i>
      <x v="21"/>
    </i>
    <i>
      <x v="22"/>
    </i>
    <i>
      <x v="23"/>
    </i>
    <i>
      <x v="24"/>
    </i>
    <i>
      <x v="25"/>
    </i>
    <i>
      <x v="26"/>
    </i>
    <i>
      <x v="27"/>
    </i>
    <i t="grand">
      <x/>
    </i>
  </rowItems>
  <colItems count="1">
    <i/>
  </colItems>
  <dataFields count="1">
    <dataField name="Count of Customer ID" fld="0" subtotal="count" baseField="2" baseItem="0"/>
  </dataFields>
  <chartFormats count="2">
    <chartFormat chart="0" format="0" series="1">
      <pivotArea type="data" outline="0" fieldPosition="0">
        <references count="1">
          <reference field="4294967294" count="1" selected="0">
            <x v="0"/>
          </reference>
        </references>
      </pivotArea>
    </chartFormat>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132D1C8-5EB1-4E4C-9EFC-963D95213EE4}" name="New to SH"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3">
  <location ref="A3:B6" firstHeaderRow="1" firstDataRow="1" firstDataCol="1"/>
  <pivotFields count="19">
    <pivotField dataField="1" showAll="0"/>
    <pivotField axis="axisRow" showAll="0">
      <items count="3">
        <item x="1"/>
        <item x="0"/>
        <item t="default"/>
      </items>
    </pivotField>
    <pivotField showAll="0">
      <items count="29">
        <item x="15"/>
        <item x="0"/>
        <item x="5"/>
        <item x="7"/>
        <item x="19"/>
        <item x="22"/>
        <item x="10"/>
        <item x="11"/>
        <item x="3"/>
        <item x="26"/>
        <item x="23"/>
        <item x="17"/>
        <item x="27"/>
        <item x="21"/>
        <item x="12"/>
        <item x="16"/>
        <item x="13"/>
        <item x="2"/>
        <item x="25"/>
        <item x="18"/>
        <item x="24"/>
        <item x="8"/>
        <item x="4"/>
        <item x="9"/>
        <item x="1"/>
        <item x="14"/>
        <item x="6"/>
        <item x="20"/>
        <item t="default"/>
      </items>
    </pivotField>
    <pivotField showAll="0"/>
    <pivotField showAll="0"/>
    <pivotField showAll="0"/>
    <pivotField showAll="0"/>
    <pivotField showAll="0"/>
    <pivotField showAll="0"/>
    <pivotField numFmtId="14" showAll="0">
      <items count="15">
        <item x="0"/>
        <item x="1"/>
        <item x="2"/>
        <item x="3"/>
        <item x="4"/>
        <item x="5"/>
        <item x="6"/>
        <item x="7"/>
        <item x="8"/>
        <item x="9"/>
        <item x="10"/>
        <item x="11"/>
        <item x="12"/>
        <item x="13"/>
        <item t="default"/>
      </items>
    </pivotField>
    <pivotField showAll="0"/>
    <pivotField showAll="0"/>
    <pivotField showAll="0"/>
    <pivotField showAll="0"/>
    <pivotField showAll="0"/>
    <pivotField showAll="0"/>
    <pivotField showAll="0"/>
    <pivotField showAll="0">
      <items count="7">
        <item x="0"/>
        <item x="1"/>
        <item x="2"/>
        <item x="3"/>
        <item x="4"/>
        <item x="5"/>
        <item t="default"/>
      </items>
    </pivotField>
    <pivotField showAll="0">
      <items count="5">
        <item x="0"/>
        <item x="1"/>
        <item x="2"/>
        <item x="3"/>
        <item t="default"/>
      </items>
    </pivotField>
  </pivotFields>
  <rowFields count="1">
    <field x="1"/>
  </rowFields>
  <rowItems count="3">
    <i>
      <x/>
    </i>
    <i>
      <x v="1"/>
    </i>
    <i t="grand">
      <x/>
    </i>
  </rowItems>
  <colItems count="1">
    <i/>
  </colItems>
  <dataFields count="1">
    <dataField name="Count of Customer ID" fld="0" subtotal="count" baseField="1" baseItem="0"/>
  </dataFields>
  <chartFormats count="6">
    <chartFormat chart="0" format="0" series="1">
      <pivotArea type="data" outline="0" fieldPosition="0">
        <references count="1">
          <reference field="4294967294" count="1" selected="0">
            <x v="0"/>
          </reference>
        </references>
      </pivotArea>
    </chartFormat>
    <chartFormat chart="2" format="4" series="1">
      <pivotArea type="data" outline="0" fieldPosition="0">
        <references count="1">
          <reference field="4294967294" count="1" selected="0">
            <x v="0"/>
          </reference>
        </references>
      </pivotArea>
    </chartFormat>
    <chartFormat chart="2" format="5">
      <pivotArea type="data" outline="0" fieldPosition="0">
        <references count="2">
          <reference field="4294967294" count="1" selected="0">
            <x v="0"/>
          </reference>
          <reference field="1" count="1" selected="0">
            <x v="0"/>
          </reference>
        </references>
      </pivotArea>
    </chartFormat>
    <chartFormat chart="2" format="6">
      <pivotArea type="data" outline="0" fieldPosition="0">
        <references count="2">
          <reference field="4294967294" count="1" selected="0">
            <x v="0"/>
          </reference>
          <reference field="1" count="1" selected="0">
            <x v="1"/>
          </reference>
        </references>
      </pivotArea>
    </chartFormat>
    <chartFormat chart="0" format="1">
      <pivotArea type="data" outline="0" fieldPosition="0">
        <references count="2">
          <reference field="4294967294" count="1" selected="0">
            <x v="0"/>
          </reference>
          <reference field="1" count="1" selected="0">
            <x v="0"/>
          </reference>
        </references>
      </pivotArea>
    </chartFormat>
    <chartFormat chart="0" format="2">
      <pivotArea type="data" outline="0" fieldPosition="0">
        <references count="2">
          <reference field="4294967294" count="1" selected="0">
            <x v="0"/>
          </reference>
          <reference field="1"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7E318213-CC62-49C7-9405-4D0E31251BB9}" name="Organisation"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3">
  <location ref="A3:B7" firstHeaderRow="1" firstDataRow="1" firstDataCol="1"/>
  <pivotFields count="19">
    <pivotField dataField="1" showAll="0"/>
    <pivotField showAll="0"/>
    <pivotField showAll="0">
      <items count="29">
        <item x="15"/>
        <item x="0"/>
        <item x="5"/>
        <item x="7"/>
        <item x="19"/>
        <item x="22"/>
        <item x="10"/>
        <item x="11"/>
        <item x="3"/>
        <item x="26"/>
        <item x="23"/>
        <item x="17"/>
        <item x="27"/>
        <item x="21"/>
        <item x="12"/>
        <item x="16"/>
        <item x="13"/>
        <item x="2"/>
        <item x="25"/>
        <item x="18"/>
        <item x="24"/>
        <item x="8"/>
        <item x="4"/>
        <item x="9"/>
        <item x="1"/>
        <item x="14"/>
        <item x="6"/>
        <item x="20"/>
        <item t="default"/>
      </items>
    </pivotField>
    <pivotField showAll="0"/>
    <pivotField axis="axisRow" showAll="0" sortType="descending">
      <items count="4">
        <item x="0"/>
        <item x="1"/>
        <item x="2"/>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numFmtId="14" showAll="0">
      <items count="15">
        <item x="0"/>
        <item x="1"/>
        <item x="2"/>
        <item x="3"/>
        <item x="4"/>
        <item x="5"/>
        <item x="6"/>
        <item x="7"/>
        <item x="8"/>
        <item x="9"/>
        <item x="10"/>
        <item x="11"/>
        <item x="12"/>
        <item x="13"/>
        <item t="default"/>
      </items>
    </pivotField>
    <pivotField showAll="0"/>
    <pivotField showAll="0"/>
    <pivotField showAll="0"/>
    <pivotField showAll="0"/>
    <pivotField showAll="0"/>
    <pivotField showAll="0"/>
    <pivotField showAll="0"/>
    <pivotField showAll="0">
      <items count="7">
        <item x="0"/>
        <item x="1"/>
        <item x="2"/>
        <item x="3"/>
        <item x="4"/>
        <item x="5"/>
        <item t="default"/>
      </items>
    </pivotField>
    <pivotField showAll="0">
      <items count="5">
        <item x="0"/>
        <item x="1"/>
        <item x="2"/>
        <item x="3"/>
        <item t="default"/>
      </items>
    </pivotField>
  </pivotFields>
  <rowFields count="1">
    <field x="4"/>
  </rowFields>
  <rowItems count="4">
    <i>
      <x/>
    </i>
    <i>
      <x v="2"/>
    </i>
    <i>
      <x v="1"/>
    </i>
    <i t="grand">
      <x/>
    </i>
  </rowItems>
  <colItems count="1">
    <i/>
  </colItems>
  <dataFields count="1">
    <dataField name="Count of Customer ID" fld="0" subtotal="count" baseField="4" baseItem="0"/>
  </dataFields>
  <chartFormats count="12">
    <chartFormat chart="0" format="0" series="1">
      <pivotArea type="data" outline="0" fieldPosition="0">
        <references count="1">
          <reference field="4294967294" count="1" selected="0">
            <x v="0"/>
          </reference>
        </references>
      </pivotArea>
    </chartFormat>
    <chartFormat chart="1" format="1" series="1">
      <pivotArea type="data" outline="0" fieldPosition="0">
        <references count="1">
          <reference field="4294967294" count="1" selected="0">
            <x v="0"/>
          </reference>
        </references>
      </pivotArea>
    </chartFormat>
    <chartFormat chart="1" format="2">
      <pivotArea type="data" outline="0" fieldPosition="0">
        <references count="2">
          <reference field="4294967294" count="1" selected="0">
            <x v="0"/>
          </reference>
          <reference field="4" count="1" selected="0">
            <x v="0"/>
          </reference>
        </references>
      </pivotArea>
    </chartFormat>
    <chartFormat chart="1" format="3">
      <pivotArea type="data" outline="0" fieldPosition="0">
        <references count="2">
          <reference field="4294967294" count="1" selected="0">
            <x v="0"/>
          </reference>
          <reference field="4" count="1" selected="0">
            <x v="2"/>
          </reference>
        </references>
      </pivotArea>
    </chartFormat>
    <chartFormat chart="1" format="4">
      <pivotArea type="data" outline="0" fieldPosition="0">
        <references count="2">
          <reference field="4294967294" count="1" selected="0">
            <x v="0"/>
          </reference>
          <reference field="4" count="1" selected="0">
            <x v="1"/>
          </reference>
        </references>
      </pivotArea>
    </chartFormat>
    <chartFormat chart="2" format="5" series="1">
      <pivotArea type="data" outline="0" fieldPosition="0">
        <references count="1">
          <reference field="4294967294" count="1" selected="0">
            <x v="0"/>
          </reference>
        </references>
      </pivotArea>
    </chartFormat>
    <chartFormat chart="2" format="6">
      <pivotArea type="data" outline="0" fieldPosition="0">
        <references count="2">
          <reference field="4294967294" count="1" selected="0">
            <x v="0"/>
          </reference>
          <reference field="4" count="1" selected="0">
            <x v="0"/>
          </reference>
        </references>
      </pivotArea>
    </chartFormat>
    <chartFormat chart="2" format="7">
      <pivotArea type="data" outline="0" fieldPosition="0">
        <references count="2">
          <reference field="4294967294" count="1" selected="0">
            <x v="0"/>
          </reference>
          <reference field="4" count="1" selected="0">
            <x v="2"/>
          </reference>
        </references>
      </pivotArea>
    </chartFormat>
    <chartFormat chart="2" format="8">
      <pivotArea type="data" outline="0" fieldPosition="0">
        <references count="2">
          <reference field="4294967294" count="1" selected="0">
            <x v="0"/>
          </reference>
          <reference field="4" count="1" selected="0">
            <x v="1"/>
          </reference>
        </references>
      </pivotArea>
    </chartFormat>
    <chartFormat chart="0" format="1">
      <pivotArea type="data" outline="0" fieldPosition="0">
        <references count="2">
          <reference field="4294967294" count="1" selected="0">
            <x v="0"/>
          </reference>
          <reference field="4" count="1" selected="0">
            <x v="0"/>
          </reference>
        </references>
      </pivotArea>
    </chartFormat>
    <chartFormat chart="0" format="2">
      <pivotArea type="data" outline="0" fieldPosition="0">
        <references count="2">
          <reference field="4294967294" count="1" selected="0">
            <x v="0"/>
          </reference>
          <reference field="4" count="1" selected="0">
            <x v="2"/>
          </reference>
        </references>
      </pivotArea>
    </chartFormat>
    <chartFormat chart="0" format="3">
      <pivotArea type="data" outline="0" fieldPosition="0">
        <references count="2">
          <reference field="4294967294" count="1" selected="0">
            <x v="0"/>
          </reference>
          <reference field="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15D5A37-4E71-4AAA-97AD-B92AE98DB0C6}" name="Attendance"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C6" firstHeaderRow="0" firstDataRow="1" firstDataCol="1"/>
  <pivotFields count="19">
    <pivotField dataField="1" showAll="0"/>
    <pivotField showAll="0"/>
    <pivotField showAll="0">
      <items count="29">
        <item x="15"/>
        <item x="0"/>
        <item x="5"/>
        <item x="7"/>
        <item x="19"/>
        <item x="22"/>
        <item x="10"/>
        <item x="11"/>
        <item x="3"/>
        <item x="26"/>
        <item x="23"/>
        <item x="17"/>
        <item x="27"/>
        <item x="21"/>
        <item x="12"/>
        <item x="16"/>
        <item x="13"/>
        <item x="2"/>
        <item x="25"/>
        <item x="18"/>
        <item x="24"/>
        <item x="8"/>
        <item x="4"/>
        <item x="9"/>
        <item x="1"/>
        <item x="14"/>
        <item x="6"/>
        <item x="20"/>
        <item t="default"/>
      </items>
    </pivotField>
    <pivotField showAll="0"/>
    <pivotField showAll="0"/>
    <pivotField showAll="0"/>
    <pivotField showAll="0"/>
    <pivotField showAll="0"/>
    <pivotField showAll="0"/>
    <pivotField numFmtId="14" showAll="0">
      <items count="15">
        <item x="0"/>
        <item x="1"/>
        <item x="2"/>
        <item x="3"/>
        <item x="4"/>
        <item x="5"/>
        <item x="6"/>
        <item x="7"/>
        <item x="8"/>
        <item x="9"/>
        <item x="10"/>
        <item x="11"/>
        <item x="12"/>
        <item x="13"/>
        <item t="default"/>
      </items>
    </pivotField>
    <pivotField axis="axisRow" showAll="0">
      <items count="3">
        <item x="0"/>
        <item x="1"/>
        <item t="default"/>
      </items>
    </pivotField>
    <pivotField showAll="0"/>
    <pivotField showAll="0"/>
    <pivotField showAll="0"/>
    <pivotField showAll="0"/>
    <pivotField showAll="0"/>
    <pivotField showAll="0"/>
    <pivotField showAll="0">
      <items count="7">
        <item x="0"/>
        <item x="1"/>
        <item x="2"/>
        <item x="3"/>
        <item x="4"/>
        <item x="5"/>
        <item t="default"/>
      </items>
    </pivotField>
    <pivotField showAll="0">
      <items count="5">
        <item x="0"/>
        <item x="1"/>
        <item x="2"/>
        <item x="3"/>
        <item t="default"/>
      </items>
    </pivotField>
  </pivotFields>
  <rowFields count="1">
    <field x="10"/>
  </rowFields>
  <rowItems count="3">
    <i>
      <x/>
    </i>
    <i>
      <x v="1"/>
    </i>
    <i t="grand">
      <x/>
    </i>
  </rowItems>
  <colFields count="1">
    <field x="-2"/>
  </colFields>
  <colItems count="2">
    <i>
      <x/>
    </i>
    <i i="1">
      <x v="1"/>
    </i>
  </colItems>
  <dataFields count="2">
    <dataField name="Count of Customer ID2" fld="0" subtotal="count" showDataAs="percentOfCol" baseField="10" baseItem="0" numFmtId="9"/>
    <dataField name="Count of Customer ID" fld="0" subtotal="count" baseField="1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5C8F502C-48ED-4298-9428-153E78DE9316}" name="TrainingLocations"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3">
  <location ref="A3:H7" firstHeaderRow="1" firstDataRow="2" firstDataCol="1"/>
  <pivotFields count="19">
    <pivotField dataField="1" showAll="0"/>
    <pivotField showAll="0"/>
    <pivotField showAll="0">
      <items count="29">
        <item x="15"/>
        <item x="0"/>
        <item x="5"/>
        <item x="7"/>
        <item x="19"/>
        <item x="22"/>
        <item x="10"/>
        <item x="11"/>
        <item x="3"/>
        <item x="26"/>
        <item x="23"/>
        <item x="17"/>
        <item x="27"/>
        <item x="21"/>
        <item x="12"/>
        <item x="16"/>
        <item x="13"/>
        <item x="2"/>
        <item x="25"/>
        <item x="18"/>
        <item x="24"/>
        <item x="8"/>
        <item x="4"/>
        <item x="9"/>
        <item x="1"/>
        <item x="14"/>
        <item x="6"/>
        <item x="20"/>
        <item t="default"/>
      </items>
    </pivotField>
    <pivotField showAll="0"/>
    <pivotField showAll="0"/>
    <pivotField showAll="0"/>
    <pivotField showAll="0"/>
    <pivotField axis="axisCol" showAll="0">
      <items count="7">
        <item x="4"/>
        <item x="2"/>
        <item x="1"/>
        <item x="3"/>
        <item x="0"/>
        <item x="5"/>
        <item t="default"/>
      </items>
    </pivotField>
    <pivotField showAll="0"/>
    <pivotField numFmtId="14" showAll="0">
      <items count="15">
        <item x="0"/>
        <item x="1"/>
        <item x="2"/>
        <item x="3"/>
        <item x="4"/>
        <item x="5"/>
        <item x="6"/>
        <item x="7"/>
        <item x="8"/>
        <item x="9"/>
        <item x="10"/>
        <item x="11"/>
        <item x="12"/>
        <item x="13"/>
        <item t="default"/>
      </items>
    </pivotField>
    <pivotField showAll="0"/>
    <pivotField showAll="0"/>
    <pivotField showAll="0"/>
    <pivotField showAll="0"/>
    <pivotField showAll="0"/>
    <pivotField showAll="0"/>
    <pivotField showAll="0"/>
    <pivotField showAll="0">
      <items count="7">
        <item sd="0" x="0"/>
        <item sd="0" x="1"/>
        <item sd="0" x="2"/>
        <item sd="0" x="3"/>
        <item sd="0" x="4"/>
        <item sd="0" x="5"/>
        <item t="default"/>
      </items>
    </pivotField>
    <pivotField axis="axisRow" showAll="0">
      <items count="5">
        <item sd="0" x="0"/>
        <item sd="0" x="1"/>
        <item sd="0" x="2"/>
        <item sd="0" x="3"/>
        <item t="default"/>
      </items>
    </pivotField>
  </pivotFields>
  <rowFields count="1">
    <field x="18"/>
  </rowFields>
  <rowItems count="3">
    <i>
      <x v="1"/>
    </i>
    <i>
      <x v="2"/>
    </i>
    <i t="grand">
      <x/>
    </i>
  </rowItems>
  <colFields count="1">
    <field x="7"/>
  </colFields>
  <colItems count="7">
    <i>
      <x/>
    </i>
    <i>
      <x v="1"/>
    </i>
    <i>
      <x v="2"/>
    </i>
    <i>
      <x v="3"/>
    </i>
    <i>
      <x v="4"/>
    </i>
    <i>
      <x v="5"/>
    </i>
    <i t="grand">
      <x/>
    </i>
  </colItems>
  <dataFields count="1">
    <dataField name="Count of Customer ID" fld="0" subtotal="count" baseField="18" baseItem="1"/>
  </dataFields>
  <chartFormats count="18">
    <chartFormat chart="0" format="0" series="1">
      <pivotArea type="data" outline="0" fieldPosition="0">
        <references count="2">
          <reference field="4294967294" count="1" selected="0">
            <x v="0"/>
          </reference>
          <reference field="7" count="1" selected="0">
            <x v="0"/>
          </reference>
        </references>
      </pivotArea>
    </chartFormat>
    <chartFormat chart="0" format="1" series="1">
      <pivotArea type="data" outline="0" fieldPosition="0">
        <references count="2">
          <reference field="4294967294" count="1" selected="0">
            <x v="0"/>
          </reference>
          <reference field="7" count="1" selected="0">
            <x v="1"/>
          </reference>
        </references>
      </pivotArea>
    </chartFormat>
    <chartFormat chart="0" format="2" series="1">
      <pivotArea type="data" outline="0" fieldPosition="0">
        <references count="2">
          <reference field="4294967294" count="1" selected="0">
            <x v="0"/>
          </reference>
          <reference field="7" count="1" selected="0">
            <x v="2"/>
          </reference>
        </references>
      </pivotArea>
    </chartFormat>
    <chartFormat chart="0" format="3" series="1">
      <pivotArea type="data" outline="0" fieldPosition="0">
        <references count="2">
          <reference field="4294967294" count="1" selected="0">
            <x v="0"/>
          </reference>
          <reference field="7" count="1" selected="0">
            <x v="3"/>
          </reference>
        </references>
      </pivotArea>
    </chartFormat>
    <chartFormat chart="0" format="4" series="1">
      <pivotArea type="data" outline="0" fieldPosition="0">
        <references count="2">
          <reference field="4294967294" count="1" selected="0">
            <x v="0"/>
          </reference>
          <reference field="7" count="1" selected="0">
            <x v="4"/>
          </reference>
        </references>
      </pivotArea>
    </chartFormat>
    <chartFormat chart="0" format="5" series="1">
      <pivotArea type="data" outline="0" fieldPosition="0">
        <references count="2">
          <reference field="4294967294" count="1" selected="0">
            <x v="0"/>
          </reference>
          <reference field="7" count="1" selected="0">
            <x v="5"/>
          </reference>
        </references>
      </pivotArea>
    </chartFormat>
    <chartFormat chart="1" format="6" series="1">
      <pivotArea type="data" outline="0" fieldPosition="0">
        <references count="2">
          <reference field="4294967294" count="1" selected="0">
            <x v="0"/>
          </reference>
          <reference field="7" count="1" selected="0">
            <x v="0"/>
          </reference>
        </references>
      </pivotArea>
    </chartFormat>
    <chartFormat chart="1" format="7" series="1">
      <pivotArea type="data" outline="0" fieldPosition="0">
        <references count="2">
          <reference field="4294967294" count="1" selected="0">
            <x v="0"/>
          </reference>
          <reference field="7" count="1" selected="0">
            <x v="1"/>
          </reference>
        </references>
      </pivotArea>
    </chartFormat>
    <chartFormat chart="1" format="8" series="1">
      <pivotArea type="data" outline="0" fieldPosition="0">
        <references count="2">
          <reference field="4294967294" count="1" selected="0">
            <x v="0"/>
          </reference>
          <reference field="7" count="1" selected="0">
            <x v="2"/>
          </reference>
        </references>
      </pivotArea>
    </chartFormat>
    <chartFormat chart="1" format="9" series="1">
      <pivotArea type="data" outline="0" fieldPosition="0">
        <references count="2">
          <reference field="4294967294" count="1" selected="0">
            <x v="0"/>
          </reference>
          <reference field="7" count="1" selected="0">
            <x v="3"/>
          </reference>
        </references>
      </pivotArea>
    </chartFormat>
    <chartFormat chart="1" format="10" series="1">
      <pivotArea type="data" outline="0" fieldPosition="0">
        <references count="2">
          <reference field="4294967294" count="1" selected="0">
            <x v="0"/>
          </reference>
          <reference field="7" count="1" selected="0">
            <x v="4"/>
          </reference>
        </references>
      </pivotArea>
    </chartFormat>
    <chartFormat chart="1" format="11" series="1">
      <pivotArea type="data" outline="0" fieldPosition="0">
        <references count="2">
          <reference field="4294967294" count="1" selected="0">
            <x v="0"/>
          </reference>
          <reference field="7" count="1" selected="0">
            <x v="5"/>
          </reference>
        </references>
      </pivotArea>
    </chartFormat>
    <chartFormat chart="2" format="12" series="1">
      <pivotArea type="data" outline="0" fieldPosition="0">
        <references count="2">
          <reference field="4294967294" count="1" selected="0">
            <x v="0"/>
          </reference>
          <reference field="7" count="1" selected="0">
            <x v="0"/>
          </reference>
        </references>
      </pivotArea>
    </chartFormat>
    <chartFormat chart="2" format="13" series="1">
      <pivotArea type="data" outline="0" fieldPosition="0">
        <references count="2">
          <reference field="4294967294" count="1" selected="0">
            <x v="0"/>
          </reference>
          <reference field="7" count="1" selected="0">
            <x v="1"/>
          </reference>
        </references>
      </pivotArea>
    </chartFormat>
    <chartFormat chart="2" format="14" series="1">
      <pivotArea type="data" outline="0" fieldPosition="0">
        <references count="2">
          <reference field="4294967294" count="1" selected="0">
            <x v="0"/>
          </reference>
          <reference field="7" count="1" selected="0">
            <x v="2"/>
          </reference>
        </references>
      </pivotArea>
    </chartFormat>
    <chartFormat chart="2" format="15" series="1">
      <pivotArea type="data" outline="0" fieldPosition="0">
        <references count="2">
          <reference field="4294967294" count="1" selected="0">
            <x v="0"/>
          </reference>
          <reference field="7" count="1" selected="0">
            <x v="3"/>
          </reference>
        </references>
      </pivotArea>
    </chartFormat>
    <chartFormat chart="2" format="16" series="1">
      <pivotArea type="data" outline="0" fieldPosition="0">
        <references count="2">
          <reference field="4294967294" count="1" selected="0">
            <x v="0"/>
          </reference>
          <reference field="7" count="1" selected="0">
            <x v="4"/>
          </reference>
        </references>
      </pivotArea>
    </chartFormat>
    <chartFormat chart="2" format="17" series="1">
      <pivotArea type="data" outline="0" fieldPosition="0">
        <references count="2">
          <reference field="4294967294" count="1" selected="0">
            <x v="0"/>
          </reference>
          <reference field="7"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Borough" xr10:uid="{4E3991C6-DD2E-44D2-91A9-9F0D753428CD}" sourceName="Borough">
  <pivotTables>
    <pivotTable tabId="14" name="Organisation"/>
    <pivotTable tabId="15" name="Attendance"/>
    <pivotTable tabId="13" name="New to SH"/>
    <pivotTable tabId="17" name="TrainingLocations"/>
  </pivotTables>
  <data>
    <tabular pivotCacheId="688476353">
      <items count="28">
        <i x="15" s="1"/>
        <i x="0" s="1"/>
        <i x="5" s="1"/>
        <i x="7" s="1"/>
        <i x="19" s="1"/>
        <i x="22" s="1"/>
        <i x="10" s="1"/>
        <i x="11" s="1"/>
        <i x="3" s="1"/>
        <i x="26" s="1"/>
        <i x="23" s="1"/>
        <i x="17" s="1"/>
        <i x="27" s="1"/>
        <i x="21" s="1"/>
        <i x="12" s="1"/>
        <i x="16" s="1"/>
        <i x="13" s="1"/>
        <i x="2" s="1"/>
        <i x="25" s="1"/>
        <i x="18" s="1"/>
        <i x="24" s="1"/>
        <i x="8" s="1"/>
        <i x="4" s="1"/>
        <i x="9" s="1"/>
        <i x="1" s="1"/>
        <i x="14" s="1"/>
        <i x="6" s="1"/>
        <i x="20"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Borough" xr10:uid="{9F34F63B-8DEB-419E-82BD-B1017D0F80DC}" cache="Slicer_Borough" caption="Borough" rowHeight="2349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3E02E6F-E4D7-43A8-ABB6-71CFC7805EFF}" name="Data" displayName="Data" ref="A1:Q151" totalsRowShown="0">
  <autoFilter ref="A1:Q151" xr:uid="{BE49E492-5248-4BCF-8932-18B104B37545}"/>
  <tableColumns count="17">
    <tableColumn id="1" xr3:uid="{0E5CCA8E-9179-452D-954A-B05FCB56D839}" name="Customer ID"/>
    <tableColumn id="2" xr3:uid="{EF9AA88C-8923-4DF0-9930-735B0E3BA61E}" name="First Course with Superhighways?"/>
    <tableColumn id="3" xr3:uid="{1A71E420-7108-453A-B18D-D60A9070C22F}" name="Borough"/>
    <tableColumn id="4" xr3:uid="{44FCBC75-D95A-4141-AF5A-88BDFA3B6E8D}" name="Country"/>
    <tableColumn id="5" xr3:uid="{122E6BB0-B419-4DAB-A920-56024EA84758}" name="Organisation Service Delivery type"/>
    <tableColumn id="6" xr3:uid="{574241DC-C8C1-4281-AC82-E1FBCAF1CB0D}" name="Course Type"/>
    <tableColumn id="7" xr3:uid="{7DD715B2-6EC5-4716-9341-B51F6DACF4AE}" name="Course"/>
    <tableColumn id="8" xr3:uid="{55C28B26-3779-424A-872B-2894CE88A9D3}" name="Venue"/>
    <tableColumn id="9" xr3:uid="{4157F488-E226-4E7C-8442-676A946EC7A5}" name="Training Location"/>
    <tableColumn id="10" xr3:uid="{6E405620-BA05-4BA8-820A-05EE51BCFFBC}" name="Session date" dataDxfId="0"/>
    <tableColumn id="11" xr3:uid="{A6584671-6729-4B48-BB78-FC13EAD9A1E3}" name="Status"/>
    <tableColumn id="12" xr3:uid="{B57C6DEF-C37E-4CBD-8E4B-2DD861B7B08E}" name="Heard from?"/>
    <tableColumn id="13" xr3:uid="{8461008E-9804-4118-8F4C-F6A107B1FF66}" name="Heard via?"/>
    <tableColumn id="14" xr3:uid="{B4A3C335-F6C9-4EB7-AC40-7B0B0AD5541D}" name="Support / access neeeds"/>
    <tableColumn id="15" xr3:uid="{82E95815-9241-4558-A891-37E5AB4212F0}" name="Knowledge level"/>
    <tableColumn id="16" xr3:uid="{BEE4A56C-FBDE-46BB-9301-A590ED45AF9E}" name="Enews?"/>
    <tableColumn id="17" xr3:uid="{422B075F-CACD-40C0-8584-14771E7BEB51}" name="Delivery"/>
  </tableColumns>
  <tableStyleInfo name="TableStyleMedium2" showFirstColumn="0" showLastColumn="0" showRowStripes="1" showColumnStripes="0"/>
</table>
</file>

<file path=xl/theme/theme1.xml><?xml version="1.0" encoding="utf-8"?>
<a:theme xmlns:a="http://schemas.openxmlformats.org/drawingml/2006/main" name="Datawise">
  <a:themeElements>
    <a:clrScheme name="Datwise London main">
      <a:dk1>
        <a:sysClr val="windowText" lastClr="000000"/>
      </a:dk1>
      <a:lt1>
        <a:sysClr val="window" lastClr="FFFFFF"/>
      </a:lt1>
      <a:dk2>
        <a:srgbClr val="193862"/>
      </a:dk2>
      <a:lt2>
        <a:srgbClr val="E7E6E6"/>
      </a:lt2>
      <a:accent1>
        <a:srgbClr val="47A5AE"/>
      </a:accent1>
      <a:accent2>
        <a:srgbClr val="751D59"/>
      </a:accent2>
      <a:accent3>
        <a:srgbClr val="FAA61A"/>
      </a:accent3>
      <a:accent4>
        <a:srgbClr val="A1CD3D"/>
      </a:accent4>
      <a:accent5>
        <a:srgbClr val="00AEEF"/>
      </a:accent5>
      <a:accent6>
        <a:srgbClr val="193862"/>
      </a:accent6>
      <a:hlink>
        <a:srgbClr val="00AEEF"/>
      </a:hlink>
      <a:folHlink>
        <a:srgbClr val="00AEEF"/>
      </a:folHlink>
    </a:clrScheme>
    <a:fontScheme name="Datawise London">
      <a:majorFont>
        <a:latin typeface="Poppins SemiBold"/>
        <a:ea typeface=""/>
        <a:cs typeface=""/>
      </a:majorFont>
      <a:minorFont>
        <a:latin typeface="Poppins"/>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Datawise" id="{3BC4378A-565E-4003-9795-01BEC09A480C}" vid="{31C065F0-AEA4-45D2-BB85-53B2417BD413}"/>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D1883-AD21-40A0-9E71-E74980D78098}">
  <dimension ref="F5:G7"/>
  <sheetViews>
    <sheetView showGridLines="0" showRowColHeaders="0" workbookViewId="0">
      <selection activeCell="S20" sqref="S20"/>
    </sheetView>
  </sheetViews>
  <sheetFormatPr defaultRowHeight="13.8"/>
  <cols>
    <col min="5" max="5" width="5.59765625" customWidth="1"/>
    <col min="6" max="6" width="25.69921875" customWidth="1"/>
    <col min="7" max="7" width="16.5" customWidth="1"/>
    <col min="8" max="8" width="2.8984375" customWidth="1"/>
  </cols>
  <sheetData>
    <row r="5" spans="6:7" ht="17.399999999999999">
      <c r="F5" s="9" t="s">
        <v>42</v>
      </c>
      <c r="G5" s="9" t="s">
        <v>24</v>
      </c>
    </row>
    <row r="6" spans="6:7" ht="45">
      <c r="F6" s="7">
        <f>IFERROR(GETPIVOTDATA("Count of Customer ID",Attendance!$A$3,"Status","Attended"),0)</f>
        <v>122</v>
      </c>
      <c r="G6" s="7">
        <f>IFERROR(GETPIVOTDATA("Count of Customer ID",Attendance!$A$3,"Status","No show"),0)</f>
        <v>28</v>
      </c>
    </row>
    <row r="7" spans="6:7" ht="15">
      <c r="F7" s="8">
        <f>IFERROR(GETPIVOTDATA("Count of Customer ID2",Attendance!$A$3,"Status","Attended"),0)</f>
        <v>0.81333333333333335</v>
      </c>
      <c r="G7" s="8">
        <f>IFERROR(GETPIVOTDATA("Count of Customer ID2",Attendance!$A$3,"Status","No show"),0)</f>
        <v>0.18666666666666668</v>
      </c>
    </row>
  </sheetData>
  <pageMargins left="0.7" right="0.7" top="0.75" bottom="0.75" header="0.3" footer="0.3"/>
  <pageSetup paperSize="9" orientation="portrait" r:id="rId1"/>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622363-1755-4C2F-81FB-A5292F2D379D}">
  <dimension ref="A3:L32"/>
  <sheetViews>
    <sheetView workbookViewId="0">
      <selection activeCell="K28" sqref="K28"/>
    </sheetView>
  </sheetViews>
  <sheetFormatPr defaultRowHeight="13.8"/>
  <cols>
    <col min="1" max="1" width="20.09765625" bestFit="1" customWidth="1"/>
    <col min="2" max="2" width="19.8984375" bestFit="1" customWidth="1"/>
    <col min="11" max="11" width="19.19921875" customWidth="1"/>
  </cols>
  <sheetData>
    <row r="3" spans="1:12">
      <c r="A3" s="2" t="s">
        <v>123</v>
      </c>
      <c r="B3" t="s">
        <v>125</v>
      </c>
      <c r="K3" t="s">
        <v>126</v>
      </c>
      <c r="L3">
        <v>32</v>
      </c>
    </row>
    <row r="4" spans="1:12">
      <c r="A4" s="3" t="s">
        <v>69</v>
      </c>
      <c r="B4" s="4">
        <v>4</v>
      </c>
      <c r="K4" t="s">
        <v>127</v>
      </c>
      <c r="L4">
        <f>COUNTA(A4:A30)</f>
        <v>27</v>
      </c>
    </row>
    <row r="5" spans="1:12">
      <c r="A5" s="3" t="s">
        <v>60</v>
      </c>
      <c r="B5" s="4">
        <v>2</v>
      </c>
      <c r="K5" t="s">
        <v>128</v>
      </c>
      <c r="L5">
        <f>L3-L4</f>
        <v>5</v>
      </c>
    </row>
    <row r="6" spans="1:12">
      <c r="A6" s="3" t="s">
        <v>109</v>
      </c>
      <c r="B6" s="4">
        <v>2</v>
      </c>
      <c r="K6" t="s">
        <v>129</v>
      </c>
      <c r="L6" s="5">
        <f>L4/L3</f>
        <v>0.84375</v>
      </c>
    </row>
    <row r="7" spans="1:12">
      <c r="A7" s="3" t="s">
        <v>82</v>
      </c>
      <c r="B7" s="4">
        <v>1</v>
      </c>
    </row>
    <row r="8" spans="1:12">
      <c r="A8" s="3" t="s">
        <v>76</v>
      </c>
      <c r="B8" s="4">
        <v>7</v>
      </c>
    </row>
    <row r="9" spans="1:12">
      <c r="A9" s="3" t="s">
        <v>88</v>
      </c>
      <c r="B9" s="4">
        <v>18</v>
      </c>
    </row>
    <row r="10" spans="1:12">
      <c r="A10" s="3" t="s">
        <v>100</v>
      </c>
      <c r="B10" s="4">
        <v>6</v>
      </c>
    </row>
    <row r="11" spans="1:12">
      <c r="A11" s="3" t="s">
        <v>41</v>
      </c>
      <c r="B11" s="4">
        <v>3</v>
      </c>
    </row>
    <row r="12" spans="1:12">
      <c r="A12" s="3" t="s">
        <v>67</v>
      </c>
      <c r="B12" s="4">
        <v>5</v>
      </c>
    </row>
    <row r="13" spans="1:12">
      <c r="A13" s="3" t="s">
        <v>48</v>
      </c>
      <c r="B13" s="4">
        <v>2</v>
      </c>
    </row>
    <row r="14" spans="1:12">
      <c r="A14" s="3" t="s">
        <v>38</v>
      </c>
      <c r="B14" s="4">
        <v>11</v>
      </c>
    </row>
    <row r="15" spans="1:12">
      <c r="A15" s="3" t="s">
        <v>58</v>
      </c>
      <c r="B15" s="4">
        <v>15</v>
      </c>
    </row>
    <row r="16" spans="1:12">
      <c r="A16" s="3" t="s">
        <v>51</v>
      </c>
      <c r="B16" s="4">
        <v>3</v>
      </c>
    </row>
    <row r="17" spans="1:2">
      <c r="A17" s="3" t="s">
        <v>92</v>
      </c>
      <c r="B17" s="4">
        <v>7</v>
      </c>
    </row>
    <row r="18" spans="1:2">
      <c r="A18" s="3" t="s">
        <v>96</v>
      </c>
      <c r="B18" s="4">
        <v>2</v>
      </c>
    </row>
    <row r="19" spans="1:2">
      <c r="A19" s="3" t="s">
        <v>80</v>
      </c>
      <c r="B19" s="4">
        <v>2</v>
      </c>
    </row>
    <row r="20" spans="1:2">
      <c r="A20" s="3" t="s">
        <v>115</v>
      </c>
      <c r="B20" s="4">
        <v>4</v>
      </c>
    </row>
    <row r="21" spans="1:2">
      <c r="A21" s="3" t="s">
        <v>117</v>
      </c>
      <c r="B21" s="4">
        <v>1</v>
      </c>
    </row>
    <row r="22" spans="1:2">
      <c r="A22" s="3" t="s">
        <v>73</v>
      </c>
      <c r="B22" s="4">
        <v>2</v>
      </c>
    </row>
    <row r="23" spans="1:2">
      <c r="A23" s="3" t="s">
        <v>70</v>
      </c>
      <c r="B23" s="4">
        <v>5</v>
      </c>
    </row>
    <row r="24" spans="1:2">
      <c r="A24" s="3" t="s">
        <v>90</v>
      </c>
      <c r="B24" s="4">
        <v>7</v>
      </c>
    </row>
    <row r="25" spans="1:2">
      <c r="A25" s="3" t="s">
        <v>102</v>
      </c>
      <c r="B25" s="4">
        <v>2</v>
      </c>
    </row>
    <row r="26" spans="1:2">
      <c r="A26" s="3" t="s">
        <v>18</v>
      </c>
      <c r="B26" s="4">
        <v>11</v>
      </c>
    </row>
    <row r="27" spans="1:2">
      <c r="A27" s="3" t="s">
        <v>93</v>
      </c>
      <c r="B27" s="4">
        <v>2</v>
      </c>
    </row>
    <row r="28" spans="1:2">
      <c r="A28" s="3" t="s">
        <v>112</v>
      </c>
      <c r="B28" s="4">
        <v>8</v>
      </c>
    </row>
    <row r="29" spans="1:2">
      <c r="A29" s="3" t="s">
        <v>65</v>
      </c>
      <c r="B29" s="4">
        <v>7</v>
      </c>
    </row>
    <row r="30" spans="1:2">
      <c r="A30" s="3" t="s">
        <v>71</v>
      </c>
      <c r="B30" s="4">
        <v>6</v>
      </c>
    </row>
    <row r="31" spans="1:2">
      <c r="A31" s="3" t="s">
        <v>56</v>
      </c>
      <c r="B31" s="4">
        <v>5</v>
      </c>
    </row>
    <row r="32" spans="1:2">
      <c r="A32" s="3" t="s">
        <v>124</v>
      </c>
      <c r="B32" s="4">
        <v>150</v>
      </c>
    </row>
  </sheetData>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B595A-B30E-4EB1-A8E9-551EAA114153}">
  <dimension ref="A3:B6"/>
  <sheetViews>
    <sheetView workbookViewId="0">
      <selection activeCell="A38" sqref="A38"/>
    </sheetView>
  </sheetViews>
  <sheetFormatPr defaultRowHeight="13.8"/>
  <cols>
    <col min="1" max="1" width="13.09765625" bestFit="1" customWidth="1"/>
    <col min="2" max="2" width="19.8984375" bestFit="1" customWidth="1"/>
  </cols>
  <sheetData>
    <row r="3" spans="1:2">
      <c r="A3" s="2" t="s">
        <v>123</v>
      </c>
      <c r="B3" t="s">
        <v>125</v>
      </c>
    </row>
    <row r="4" spans="1:2">
      <c r="A4" s="3" t="s">
        <v>33</v>
      </c>
      <c r="B4" s="4">
        <v>57</v>
      </c>
    </row>
    <row r="5" spans="1:2">
      <c r="A5" s="3" t="s">
        <v>17</v>
      </c>
      <c r="B5" s="4">
        <v>93</v>
      </c>
    </row>
    <row r="6" spans="1:2">
      <c r="A6" s="3" t="s">
        <v>124</v>
      </c>
      <c r="B6" s="4">
        <v>150</v>
      </c>
    </row>
  </sheetData>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99C54-1ACB-409B-B2E4-083F97381E01}">
  <dimension ref="A3:B7"/>
  <sheetViews>
    <sheetView workbookViewId="0">
      <selection activeCell="S18" sqref="S18"/>
    </sheetView>
  </sheetViews>
  <sheetFormatPr defaultRowHeight="13.8"/>
  <cols>
    <col min="1" max="1" width="13.09765625" bestFit="1" customWidth="1"/>
    <col min="2" max="2" width="19.8984375" bestFit="1" customWidth="1"/>
  </cols>
  <sheetData>
    <row r="3" spans="1:2">
      <c r="A3" s="2" t="s">
        <v>123</v>
      </c>
      <c r="B3" t="s">
        <v>125</v>
      </c>
    </row>
    <row r="4" spans="1:2">
      <c r="A4" s="3" t="s">
        <v>29</v>
      </c>
      <c r="B4" s="4">
        <v>101</v>
      </c>
    </row>
    <row r="5" spans="1:2">
      <c r="A5" s="3" t="s">
        <v>20</v>
      </c>
      <c r="B5" s="4">
        <v>41</v>
      </c>
    </row>
    <row r="6" spans="1:2">
      <c r="A6" s="3" t="s">
        <v>121</v>
      </c>
      <c r="B6" s="4">
        <v>8</v>
      </c>
    </row>
    <row r="7" spans="1:2">
      <c r="A7" s="3" t="s">
        <v>124</v>
      </c>
      <c r="B7" s="4">
        <v>150</v>
      </c>
    </row>
  </sheetData>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C80D0-2854-4255-BF7F-CB14C4418D4E}">
  <dimension ref="A3:C6"/>
  <sheetViews>
    <sheetView tabSelected="1" workbookViewId="0">
      <selection activeCell="B5" sqref="B5"/>
    </sheetView>
  </sheetViews>
  <sheetFormatPr defaultRowHeight="13.8"/>
  <cols>
    <col min="1" max="1" width="13.09765625" bestFit="1" customWidth="1"/>
    <col min="2" max="2" width="20.8984375" bestFit="1" customWidth="1"/>
    <col min="3" max="3" width="19.8984375" bestFit="1" customWidth="1"/>
  </cols>
  <sheetData>
    <row r="3" spans="1:3">
      <c r="A3" s="2" t="s">
        <v>123</v>
      </c>
      <c r="B3" t="s">
        <v>130</v>
      </c>
      <c r="C3" t="s">
        <v>125</v>
      </c>
    </row>
    <row r="4" spans="1:3">
      <c r="A4" s="3" t="s">
        <v>42</v>
      </c>
      <c r="B4" s="6">
        <v>0.81333333333333335</v>
      </c>
      <c r="C4" s="4">
        <v>122</v>
      </c>
    </row>
    <row r="5" spans="1:3">
      <c r="A5" s="3" t="s">
        <v>24</v>
      </c>
      <c r="B5" s="6">
        <v>0.18666666666666668</v>
      </c>
      <c r="C5" s="4">
        <v>28</v>
      </c>
    </row>
    <row r="6" spans="1:3">
      <c r="A6" s="3" t="s">
        <v>124</v>
      </c>
      <c r="B6" s="6">
        <v>1</v>
      </c>
      <c r="C6" s="4">
        <v>150</v>
      </c>
    </row>
  </sheetData>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7F7FB-AFFA-40AA-AD98-4BB2D7632291}">
  <dimension ref="A3:H7"/>
  <sheetViews>
    <sheetView workbookViewId="0">
      <selection activeCell="B6" sqref="B6"/>
    </sheetView>
  </sheetViews>
  <sheetFormatPr defaultRowHeight="13.8"/>
  <cols>
    <col min="1" max="1" width="19.8984375" bestFit="1" customWidth="1"/>
    <col min="2" max="2" width="23.796875" bestFit="1" customWidth="1"/>
    <col min="3" max="3" width="4.8984375" bestFit="1" customWidth="1"/>
    <col min="4" max="4" width="8.59765625" bestFit="1" customWidth="1"/>
    <col min="5" max="5" width="4" bestFit="1" customWidth="1"/>
    <col min="6" max="6" width="5.19921875" bestFit="1" customWidth="1"/>
    <col min="7" max="7" width="21.5" bestFit="1" customWidth="1"/>
    <col min="8" max="8" width="11" bestFit="1" customWidth="1"/>
  </cols>
  <sheetData>
    <row r="3" spans="1:8">
      <c r="A3" s="2" t="s">
        <v>125</v>
      </c>
      <c r="B3" s="2" t="s">
        <v>131</v>
      </c>
    </row>
    <row r="4" spans="1:8">
      <c r="A4" s="2" t="s">
        <v>123</v>
      </c>
      <c r="B4" t="s">
        <v>23</v>
      </c>
      <c r="C4" t="s">
        <v>99</v>
      </c>
      <c r="D4" t="s">
        <v>83</v>
      </c>
      <c r="E4" t="s">
        <v>113</v>
      </c>
      <c r="F4" t="s">
        <v>106</v>
      </c>
      <c r="G4" t="s">
        <v>57</v>
      </c>
      <c r="H4" t="s">
        <v>124</v>
      </c>
    </row>
    <row r="5" spans="1:8">
      <c r="A5" s="3" t="s">
        <v>133</v>
      </c>
      <c r="B5" s="4"/>
      <c r="C5" s="4">
        <v>23</v>
      </c>
      <c r="D5" s="4">
        <v>38</v>
      </c>
      <c r="E5" s="4">
        <v>28</v>
      </c>
      <c r="F5" s="4">
        <v>29</v>
      </c>
      <c r="G5" s="4"/>
      <c r="H5" s="4">
        <v>118</v>
      </c>
    </row>
    <row r="6" spans="1:8">
      <c r="A6" s="3" t="s">
        <v>132</v>
      </c>
      <c r="B6" s="4">
        <v>14</v>
      </c>
      <c r="C6" s="4"/>
      <c r="D6" s="4"/>
      <c r="E6" s="4"/>
      <c r="F6" s="4"/>
      <c r="G6" s="4">
        <v>18</v>
      </c>
      <c r="H6" s="4">
        <v>32</v>
      </c>
    </row>
    <row r="7" spans="1:8">
      <c r="A7" s="3" t="s">
        <v>124</v>
      </c>
      <c r="B7" s="4">
        <v>14</v>
      </c>
      <c r="C7" s="4">
        <v>23</v>
      </c>
      <c r="D7" s="4">
        <v>38</v>
      </c>
      <c r="E7" s="4">
        <v>28</v>
      </c>
      <c r="F7" s="4">
        <v>29</v>
      </c>
      <c r="G7" s="4">
        <v>18</v>
      </c>
      <c r="H7" s="4">
        <v>150</v>
      </c>
    </row>
  </sheetData>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2B0D2-0727-4C1A-8779-380E5B0E9417}">
  <dimension ref="A1:Q151"/>
  <sheetViews>
    <sheetView topLeftCell="A2" zoomScale="95" zoomScaleNormal="95" workbookViewId="0">
      <selection activeCell="E26" sqref="E26"/>
    </sheetView>
  </sheetViews>
  <sheetFormatPr defaultRowHeight="13.8"/>
  <cols>
    <col min="1" max="1" width="12.8984375" customWidth="1"/>
    <col min="2" max="2" width="31.296875" customWidth="1"/>
    <col min="3" max="3" width="9.8984375" customWidth="1"/>
    <col min="4" max="4" width="9.3984375" customWidth="1"/>
    <col min="5" max="5" width="31.19921875" customWidth="1"/>
    <col min="6" max="6" width="13.19921875" customWidth="1"/>
    <col min="9" max="9" width="17.09765625" customWidth="1"/>
    <col min="10" max="10" width="13.296875" style="1" customWidth="1"/>
    <col min="12" max="12" width="12.8984375" customWidth="1"/>
    <col min="13" max="13" width="11.5" customWidth="1"/>
    <col min="14" max="14" width="23.09765625" customWidth="1"/>
    <col min="15" max="15" width="16" customWidth="1"/>
    <col min="16" max="16" width="9.19921875" customWidth="1"/>
    <col min="17" max="17" width="9.296875" customWidth="1"/>
  </cols>
  <sheetData>
    <row r="1" spans="1:17">
      <c r="A1" t="s">
        <v>0</v>
      </c>
      <c r="B1" t="s">
        <v>2</v>
      </c>
      <c r="C1" t="s">
        <v>3</v>
      </c>
      <c r="D1" t="s">
        <v>4</v>
      </c>
      <c r="E1" t="s">
        <v>5</v>
      </c>
      <c r="F1" t="s">
        <v>6</v>
      </c>
      <c r="G1" t="s">
        <v>7</v>
      </c>
      <c r="H1" t="s">
        <v>8</v>
      </c>
      <c r="I1" t="s">
        <v>9</v>
      </c>
      <c r="J1" s="1" t="s">
        <v>10</v>
      </c>
      <c r="K1" t="s">
        <v>11</v>
      </c>
      <c r="L1" t="s">
        <v>12</v>
      </c>
      <c r="M1" t="s">
        <v>13</v>
      </c>
      <c r="N1" t="s">
        <v>14</v>
      </c>
      <c r="O1" t="s">
        <v>15</v>
      </c>
      <c r="P1" t="s">
        <v>16</v>
      </c>
      <c r="Q1" t="s">
        <v>122</v>
      </c>
    </row>
    <row r="2" spans="1:17">
      <c r="A2">
        <v>1</v>
      </c>
      <c r="B2" t="s">
        <v>17</v>
      </c>
      <c r="C2" t="s">
        <v>71</v>
      </c>
      <c r="D2" t="s">
        <v>19</v>
      </c>
      <c r="E2" t="s">
        <v>29</v>
      </c>
      <c r="F2" t="s">
        <v>21</v>
      </c>
      <c r="G2" t="s">
        <v>22</v>
      </c>
      <c r="H2" t="s">
        <v>106</v>
      </c>
      <c r="I2" t="s">
        <v>58</v>
      </c>
      <c r="J2" s="1">
        <v>43796</v>
      </c>
      <c r="K2" t="s">
        <v>42</v>
      </c>
      <c r="L2" t="s">
        <v>107</v>
      </c>
      <c r="M2" t="s">
        <v>61</v>
      </c>
      <c r="N2" t="s">
        <v>85</v>
      </c>
      <c r="O2" t="s">
        <v>28</v>
      </c>
      <c r="P2" t="s">
        <v>17</v>
      </c>
      <c r="Q2" t="s">
        <v>77</v>
      </c>
    </row>
    <row r="3" spans="1:17">
      <c r="A3">
        <v>2</v>
      </c>
      <c r="B3" t="s">
        <v>17</v>
      </c>
      <c r="C3" t="s">
        <v>82</v>
      </c>
      <c r="D3" t="s">
        <v>19</v>
      </c>
      <c r="E3" t="s">
        <v>29</v>
      </c>
      <c r="F3" t="s">
        <v>21</v>
      </c>
      <c r="G3" t="s">
        <v>22</v>
      </c>
      <c r="H3" t="s">
        <v>83</v>
      </c>
      <c r="I3" t="s">
        <v>82</v>
      </c>
      <c r="J3" s="1">
        <v>43817</v>
      </c>
      <c r="K3" t="s">
        <v>42</v>
      </c>
      <c r="L3" t="s">
        <v>84</v>
      </c>
      <c r="M3" t="s">
        <v>35</v>
      </c>
      <c r="N3" t="s">
        <v>85</v>
      </c>
      <c r="O3" t="s">
        <v>86</v>
      </c>
      <c r="P3" t="s">
        <v>33</v>
      </c>
      <c r="Q3" t="s">
        <v>120</v>
      </c>
    </row>
    <row r="4" spans="1:17">
      <c r="A4">
        <v>3</v>
      </c>
      <c r="B4" t="s">
        <v>17</v>
      </c>
      <c r="C4" t="s">
        <v>38</v>
      </c>
      <c r="D4" t="s">
        <v>19</v>
      </c>
      <c r="E4" t="s">
        <v>29</v>
      </c>
      <c r="F4" t="s">
        <v>21</v>
      </c>
      <c r="G4" t="s">
        <v>22</v>
      </c>
      <c r="H4" t="s">
        <v>106</v>
      </c>
      <c r="I4" t="s">
        <v>58</v>
      </c>
      <c r="J4" s="1">
        <v>43796</v>
      </c>
      <c r="K4" t="s">
        <v>42</v>
      </c>
      <c r="L4" t="s">
        <v>1</v>
      </c>
      <c r="M4" t="s">
        <v>1</v>
      </c>
      <c r="N4" t="s">
        <v>85</v>
      </c>
      <c r="O4" t="s">
        <v>32</v>
      </c>
      <c r="P4" t="s">
        <v>17</v>
      </c>
      <c r="Q4" t="s">
        <v>77</v>
      </c>
    </row>
    <row r="5" spans="1:17">
      <c r="A5">
        <v>4</v>
      </c>
      <c r="B5" t="s">
        <v>17</v>
      </c>
      <c r="C5" t="s">
        <v>70</v>
      </c>
      <c r="D5" t="s">
        <v>19</v>
      </c>
      <c r="E5" t="s">
        <v>121</v>
      </c>
      <c r="F5" t="s">
        <v>21</v>
      </c>
      <c r="G5" t="s">
        <v>22</v>
      </c>
      <c r="H5" t="s">
        <v>106</v>
      </c>
      <c r="I5" t="s">
        <v>58</v>
      </c>
      <c r="J5" s="1">
        <v>43796</v>
      </c>
      <c r="K5" t="s">
        <v>42</v>
      </c>
      <c r="L5" t="s">
        <v>108</v>
      </c>
      <c r="M5" t="s">
        <v>61</v>
      </c>
      <c r="N5" t="s">
        <v>85</v>
      </c>
      <c r="O5" t="s">
        <v>37</v>
      </c>
      <c r="P5" t="s">
        <v>17</v>
      </c>
      <c r="Q5" t="s">
        <v>120</v>
      </c>
    </row>
    <row r="6" spans="1:17">
      <c r="A6">
        <v>5</v>
      </c>
      <c r="B6" t="s">
        <v>17</v>
      </c>
      <c r="C6" t="s">
        <v>70</v>
      </c>
      <c r="D6" t="s">
        <v>19</v>
      </c>
      <c r="E6" t="s">
        <v>121</v>
      </c>
      <c r="F6" t="s">
        <v>21</v>
      </c>
      <c r="G6" t="s">
        <v>22</v>
      </c>
      <c r="H6" t="s">
        <v>106</v>
      </c>
      <c r="I6" t="s">
        <v>58</v>
      </c>
      <c r="J6" s="1">
        <v>43796</v>
      </c>
      <c r="K6" t="s">
        <v>42</v>
      </c>
      <c r="L6" t="s">
        <v>108</v>
      </c>
      <c r="M6" t="s">
        <v>61</v>
      </c>
      <c r="N6" t="s">
        <v>85</v>
      </c>
      <c r="O6" t="s">
        <v>32</v>
      </c>
      <c r="P6" t="s">
        <v>17</v>
      </c>
      <c r="Q6" t="s">
        <v>77</v>
      </c>
    </row>
    <row r="7" spans="1:17">
      <c r="A7">
        <v>6</v>
      </c>
      <c r="B7" t="s">
        <v>33</v>
      </c>
      <c r="C7" t="s">
        <v>88</v>
      </c>
      <c r="D7" t="s">
        <v>19</v>
      </c>
      <c r="E7" t="s">
        <v>121</v>
      </c>
      <c r="F7" t="s">
        <v>21</v>
      </c>
      <c r="G7" t="s">
        <v>22</v>
      </c>
      <c r="H7" t="s">
        <v>106</v>
      </c>
      <c r="I7" t="s">
        <v>58</v>
      </c>
      <c r="J7" s="1">
        <v>43796</v>
      </c>
      <c r="K7" t="s">
        <v>42</v>
      </c>
      <c r="L7" t="s">
        <v>47</v>
      </c>
      <c r="M7" t="s">
        <v>87</v>
      </c>
      <c r="N7" t="s">
        <v>85</v>
      </c>
      <c r="O7" t="s">
        <v>86</v>
      </c>
      <c r="P7" t="s">
        <v>17</v>
      </c>
      <c r="Q7" t="s">
        <v>120</v>
      </c>
    </row>
    <row r="8" spans="1:17">
      <c r="A8">
        <v>7</v>
      </c>
      <c r="B8" t="s">
        <v>33</v>
      </c>
      <c r="C8" t="s">
        <v>65</v>
      </c>
      <c r="D8" t="s">
        <v>19</v>
      </c>
      <c r="E8" t="s">
        <v>121</v>
      </c>
      <c r="F8" t="s">
        <v>21</v>
      </c>
      <c r="G8" t="s">
        <v>22</v>
      </c>
      <c r="H8" t="s">
        <v>83</v>
      </c>
      <c r="I8" t="s">
        <v>82</v>
      </c>
      <c r="J8" s="1">
        <v>43817</v>
      </c>
      <c r="K8" t="s">
        <v>42</v>
      </c>
      <c r="L8" t="s">
        <v>47</v>
      </c>
      <c r="M8" t="s">
        <v>87</v>
      </c>
      <c r="N8" t="s">
        <v>85</v>
      </c>
      <c r="O8" t="s">
        <v>86</v>
      </c>
      <c r="P8" t="s">
        <v>17</v>
      </c>
      <c r="Q8" t="s">
        <v>77</v>
      </c>
    </row>
    <row r="9" spans="1:17">
      <c r="A9">
        <v>8</v>
      </c>
      <c r="B9" t="s">
        <v>33</v>
      </c>
      <c r="C9" t="s">
        <v>65</v>
      </c>
      <c r="D9" t="s">
        <v>19</v>
      </c>
      <c r="E9" t="s">
        <v>121</v>
      </c>
      <c r="F9" t="s">
        <v>21</v>
      </c>
      <c r="G9" t="s">
        <v>22</v>
      </c>
      <c r="H9" t="s">
        <v>99</v>
      </c>
      <c r="I9" t="s">
        <v>88</v>
      </c>
      <c r="J9" s="1">
        <v>43801</v>
      </c>
      <c r="K9" t="s">
        <v>42</v>
      </c>
      <c r="L9" t="s">
        <v>94</v>
      </c>
      <c r="M9" t="s">
        <v>1</v>
      </c>
      <c r="N9" t="s">
        <v>85</v>
      </c>
      <c r="O9" t="s">
        <v>32</v>
      </c>
      <c r="P9" t="s">
        <v>17</v>
      </c>
      <c r="Q9" t="s">
        <v>120</v>
      </c>
    </row>
    <row r="10" spans="1:17">
      <c r="A10">
        <v>9</v>
      </c>
      <c r="B10" t="s">
        <v>33</v>
      </c>
      <c r="C10" t="s">
        <v>60</v>
      </c>
      <c r="D10" t="s">
        <v>19</v>
      </c>
      <c r="E10" t="s">
        <v>29</v>
      </c>
      <c r="F10" t="s">
        <v>21</v>
      </c>
      <c r="G10" t="s">
        <v>22</v>
      </c>
      <c r="H10" t="s">
        <v>106</v>
      </c>
      <c r="I10" t="s">
        <v>58</v>
      </c>
      <c r="J10" s="1">
        <v>43796</v>
      </c>
      <c r="K10" t="s">
        <v>42</v>
      </c>
      <c r="L10" t="s">
        <v>35</v>
      </c>
      <c r="M10" t="s">
        <v>35</v>
      </c>
      <c r="N10" t="s">
        <v>85</v>
      </c>
      <c r="O10" t="s">
        <v>32</v>
      </c>
      <c r="P10" t="s">
        <v>17</v>
      </c>
      <c r="Q10" t="s">
        <v>77</v>
      </c>
    </row>
    <row r="11" spans="1:17">
      <c r="A11">
        <v>10</v>
      </c>
      <c r="B11" t="s">
        <v>17</v>
      </c>
      <c r="C11" t="s">
        <v>112</v>
      </c>
      <c r="D11" t="s">
        <v>19</v>
      </c>
      <c r="E11" t="s">
        <v>29</v>
      </c>
      <c r="F11" t="s">
        <v>21</v>
      </c>
      <c r="G11" t="s">
        <v>22</v>
      </c>
      <c r="H11" t="s">
        <v>113</v>
      </c>
      <c r="I11" t="s">
        <v>92</v>
      </c>
      <c r="J11" s="1">
        <v>43787</v>
      </c>
      <c r="K11" t="s">
        <v>42</v>
      </c>
      <c r="L11" t="s">
        <v>114</v>
      </c>
      <c r="M11" t="s">
        <v>61</v>
      </c>
      <c r="N11" t="s">
        <v>85</v>
      </c>
      <c r="O11" t="s">
        <v>32</v>
      </c>
      <c r="P11" t="s">
        <v>17</v>
      </c>
      <c r="Q11" t="s">
        <v>120</v>
      </c>
    </row>
    <row r="12" spans="1:17">
      <c r="A12">
        <v>11</v>
      </c>
      <c r="B12" t="s">
        <v>33</v>
      </c>
      <c r="C12" t="s">
        <v>88</v>
      </c>
      <c r="D12" t="s">
        <v>19</v>
      </c>
      <c r="E12" t="s">
        <v>29</v>
      </c>
      <c r="F12" t="s">
        <v>21</v>
      </c>
      <c r="G12" t="s">
        <v>22</v>
      </c>
      <c r="H12" t="s">
        <v>83</v>
      </c>
      <c r="I12" t="s">
        <v>82</v>
      </c>
      <c r="J12" s="1">
        <v>43817</v>
      </c>
      <c r="K12" t="s">
        <v>42</v>
      </c>
      <c r="L12" t="s">
        <v>1</v>
      </c>
      <c r="M12" t="s">
        <v>1</v>
      </c>
      <c r="N12" t="s">
        <v>85</v>
      </c>
      <c r="O12" t="s">
        <v>32</v>
      </c>
      <c r="P12" t="s">
        <v>33</v>
      </c>
      <c r="Q12" t="s">
        <v>77</v>
      </c>
    </row>
    <row r="13" spans="1:17">
      <c r="A13">
        <v>12</v>
      </c>
      <c r="B13" t="s">
        <v>17</v>
      </c>
      <c r="C13" t="s">
        <v>38</v>
      </c>
      <c r="D13" t="s">
        <v>19</v>
      </c>
      <c r="E13" t="s">
        <v>29</v>
      </c>
      <c r="F13" t="s">
        <v>21</v>
      </c>
      <c r="G13" t="s">
        <v>22</v>
      </c>
      <c r="H13" t="s">
        <v>83</v>
      </c>
      <c r="I13" t="s">
        <v>82</v>
      </c>
      <c r="J13" s="1">
        <v>43817</v>
      </c>
      <c r="K13" t="s">
        <v>42</v>
      </c>
      <c r="L13" t="s">
        <v>89</v>
      </c>
      <c r="M13" t="s">
        <v>61</v>
      </c>
      <c r="N13" t="s">
        <v>85</v>
      </c>
      <c r="O13" t="s">
        <v>32</v>
      </c>
      <c r="P13" t="s">
        <v>17</v>
      </c>
      <c r="Q13" t="s">
        <v>120</v>
      </c>
    </row>
    <row r="14" spans="1:17">
      <c r="A14">
        <v>13</v>
      </c>
      <c r="B14" t="s">
        <v>17</v>
      </c>
      <c r="C14" t="s">
        <v>38</v>
      </c>
      <c r="D14" t="s">
        <v>19</v>
      </c>
      <c r="E14" t="s">
        <v>29</v>
      </c>
      <c r="F14" t="s">
        <v>21</v>
      </c>
      <c r="G14" t="s">
        <v>22</v>
      </c>
      <c r="H14" t="s">
        <v>83</v>
      </c>
      <c r="I14" t="s">
        <v>82</v>
      </c>
      <c r="J14" s="1">
        <v>43817</v>
      </c>
      <c r="K14" t="s">
        <v>42</v>
      </c>
      <c r="L14" t="s">
        <v>47</v>
      </c>
      <c r="M14" t="s">
        <v>87</v>
      </c>
      <c r="N14" t="s">
        <v>85</v>
      </c>
      <c r="O14" t="s">
        <v>32</v>
      </c>
      <c r="P14" t="s">
        <v>33</v>
      </c>
      <c r="Q14" t="s">
        <v>77</v>
      </c>
    </row>
    <row r="15" spans="1:17">
      <c r="A15">
        <v>14</v>
      </c>
      <c r="B15" t="s">
        <v>17</v>
      </c>
      <c r="C15" t="s">
        <v>100</v>
      </c>
      <c r="D15" t="s">
        <v>19</v>
      </c>
      <c r="E15" t="s">
        <v>29</v>
      </c>
      <c r="F15" t="s">
        <v>21</v>
      </c>
      <c r="G15" t="s">
        <v>22</v>
      </c>
      <c r="H15" t="s">
        <v>99</v>
      </c>
      <c r="I15" t="s">
        <v>88</v>
      </c>
      <c r="J15" s="1">
        <v>43801</v>
      </c>
      <c r="K15" t="s">
        <v>42</v>
      </c>
      <c r="L15" t="s">
        <v>63</v>
      </c>
      <c r="M15" t="s">
        <v>63</v>
      </c>
      <c r="N15" t="s">
        <v>85</v>
      </c>
      <c r="O15" t="s">
        <v>28</v>
      </c>
      <c r="P15" t="s">
        <v>17</v>
      </c>
      <c r="Q15" t="s">
        <v>120</v>
      </c>
    </row>
    <row r="16" spans="1:17">
      <c r="A16">
        <v>15</v>
      </c>
      <c r="B16" t="s">
        <v>33</v>
      </c>
      <c r="C16" t="s">
        <v>76</v>
      </c>
      <c r="D16" t="s">
        <v>19</v>
      </c>
      <c r="E16" t="s">
        <v>20</v>
      </c>
      <c r="F16" t="s">
        <v>21</v>
      </c>
      <c r="G16" t="s">
        <v>22</v>
      </c>
      <c r="H16" t="s">
        <v>99</v>
      </c>
      <c r="I16" t="s">
        <v>88</v>
      </c>
      <c r="J16" s="1">
        <v>43801</v>
      </c>
      <c r="K16" t="s">
        <v>42</v>
      </c>
      <c r="L16" t="s">
        <v>47</v>
      </c>
      <c r="M16" t="s">
        <v>87</v>
      </c>
      <c r="N16" t="s">
        <v>101</v>
      </c>
      <c r="O16" t="s">
        <v>32</v>
      </c>
      <c r="P16" t="s">
        <v>17</v>
      </c>
      <c r="Q16" t="s">
        <v>77</v>
      </c>
    </row>
    <row r="17" spans="1:17">
      <c r="A17">
        <v>16</v>
      </c>
      <c r="B17" t="s">
        <v>33</v>
      </c>
      <c r="C17" t="s">
        <v>88</v>
      </c>
      <c r="D17" t="s">
        <v>19</v>
      </c>
      <c r="E17" t="s">
        <v>20</v>
      </c>
      <c r="F17" t="s">
        <v>21</v>
      </c>
      <c r="G17" t="s">
        <v>22</v>
      </c>
      <c r="H17" t="s">
        <v>113</v>
      </c>
      <c r="I17" t="s">
        <v>92</v>
      </c>
      <c r="J17" s="1">
        <v>43787</v>
      </c>
      <c r="K17" t="s">
        <v>42</v>
      </c>
      <c r="L17" t="s">
        <v>43</v>
      </c>
      <c r="M17" t="s">
        <v>61</v>
      </c>
      <c r="N17" t="s">
        <v>85</v>
      </c>
      <c r="O17" t="s">
        <v>46</v>
      </c>
      <c r="P17" t="s">
        <v>33</v>
      </c>
      <c r="Q17" t="s">
        <v>120</v>
      </c>
    </row>
    <row r="18" spans="1:17">
      <c r="A18">
        <v>17</v>
      </c>
      <c r="B18" t="s">
        <v>17</v>
      </c>
      <c r="C18" t="s">
        <v>71</v>
      </c>
      <c r="D18" t="s">
        <v>19</v>
      </c>
      <c r="E18" t="s">
        <v>20</v>
      </c>
      <c r="F18" t="s">
        <v>21</v>
      </c>
      <c r="G18" t="s">
        <v>22</v>
      </c>
      <c r="H18" t="s">
        <v>113</v>
      </c>
      <c r="I18" t="s">
        <v>92</v>
      </c>
      <c r="J18" s="1">
        <v>43787</v>
      </c>
      <c r="K18" t="s">
        <v>42</v>
      </c>
      <c r="L18" t="s">
        <v>43</v>
      </c>
      <c r="M18" t="s">
        <v>61</v>
      </c>
      <c r="N18" t="s">
        <v>85</v>
      </c>
      <c r="O18" t="s">
        <v>28</v>
      </c>
      <c r="P18" t="s">
        <v>33</v>
      </c>
      <c r="Q18" t="s">
        <v>77</v>
      </c>
    </row>
    <row r="19" spans="1:17">
      <c r="A19">
        <v>18</v>
      </c>
      <c r="B19" t="s">
        <v>17</v>
      </c>
      <c r="C19" t="s">
        <v>70</v>
      </c>
      <c r="D19" t="s">
        <v>19</v>
      </c>
      <c r="E19" t="s">
        <v>29</v>
      </c>
      <c r="F19" t="s">
        <v>21</v>
      </c>
      <c r="G19" t="s">
        <v>22</v>
      </c>
      <c r="H19" t="s">
        <v>106</v>
      </c>
      <c r="I19" t="s">
        <v>58</v>
      </c>
      <c r="J19" s="1">
        <v>43796</v>
      </c>
      <c r="K19" t="s">
        <v>42</v>
      </c>
      <c r="L19" t="s">
        <v>72</v>
      </c>
      <c r="M19" t="s">
        <v>87</v>
      </c>
      <c r="N19" t="s">
        <v>85</v>
      </c>
      <c r="O19" t="s">
        <v>86</v>
      </c>
      <c r="P19" t="s">
        <v>17</v>
      </c>
      <c r="Q19" t="s">
        <v>120</v>
      </c>
    </row>
    <row r="20" spans="1:17">
      <c r="A20">
        <v>19</v>
      </c>
      <c r="B20" t="s">
        <v>17</v>
      </c>
      <c r="C20" t="s">
        <v>102</v>
      </c>
      <c r="D20" t="s">
        <v>19</v>
      </c>
      <c r="E20" t="s">
        <v>20</v>
      </c>
      <c r="F20" t="s">
        <v>21</v>
      </c>
      <c r="G20" t="s">
        <v>22</v>
      </c>
      <c r="H20" t="s">
        <v>99</v>
      </c>
      <c r="I20" t="s">
        <v>88</v>
      </c>
      <c r="J20" s="1">
        <v>43801</v>
      </c>
      <c r="K20" t="s">
        <v>42</v>
      </c>
      <c r="L20" t="s">
        <v>94</v>
      </c>
      <c r="M20" t="s">
        <v>1</v>
      </c>
      <c r="N20" t="s">
        <v>85</v>
      </c>
      <c r="O20" t="s">
        <v>46</v>
      </c>
      <c r="P20" t="s">
        <v>17</v>
      </c>
      <c r="Q20" t="s">
        <v>77</v>
      </c>
    </row>
    <row r="21" spans="1:17">
      <c r="A21">
        <v>20</v>
      </c>
      <c r="B21" t="s">
        <v>17</v>
      </c>
      <c r="C21" t="s">
        <v>90</v>
      </c>
      <c r="D21" t="s">
        <v>19</v>
      </c>
      <c r="E21" t="s">
        <v>20</v>
      </c>
      <c r="F21" t="s">
        <v>21</v>
      </c>
      <c r="G21" t="s">
        <v>22</v>
      </c>
      <c r="H21" t="s">
        <v>83</v>
      </c>
      <c r="I21" t="s">
        <v>82</v>
      </c>
      <c r="J21" s="1">
        <v>43817</v>
      </c>
      <c r="K21" t="s">
        <v>42</v>
      </c>
      <c r="L21" t="s">
        <v>91</v>
      </c>
      <c r="M21" t="s">
        <v>61</v>
      </c>
      <c r="N21" t="s">
        <v>85</v>
      </c>
      <c r="O21" t="s">
        <v>32</v>
      </c>
      <c r="P21" t="s">
        <v>17</v>
      </c>
      <c r="Q21" t="s">
        <v>120</v>
      </c>
    </row>
    <row r="22" spans="1:17">
      <c r="A22">
        <v>21</v>
      </c>
      <c r="B22" t="s">
        <v>33</v>
      </c>
      <c r="C22" t="s">
        <v>90</v>
      </c>
      <c r="D22" t="s">
        <v>19</v>
      </c>
      <c r="E22" t="s">
        <v>121</v>
      </c>
      <c r="F22" t="s">
        <v>21</v>
      </c>
      <c r="G22" t="s">
        <v>22</v>
      </c>
      <c r="H22" t="s">
        <v>113</v>
      </c>
      <c r="I22" t="s">
        <v>92</v>
      </c>
      <c r="J22" s="1">
        <v>43787</v>
      </c>
      <c r="K22" t="s">
        <v>42</v>
      </c>
      <c r="L22" t="s">
        <v>94</v>
      </c>
      <c r="M22" t="s">
        <v>1</v>
      </c>
      <c r="N22" t="s">
        <v>85</v>
      </c>
      <c r="O22" t="s">
        <v>46</v>
      </c>
      <c r="P22" t="s">
        <v>33</v>
      </c>
      <c r="Q22" t="s">
        <v>77</v>
      </c>
    </row>
    <row r="23" spans="1:17">
      <c r="A23">
        <v>22</v>
      </c>
      <c r="B23" t="s">
        <v>17</v>
      </c>
      <c r="C23" t="s">
        <v>92</v>
      </c>
      <c r="D23" t="s">
        <v>19</v>
      </c>
      <c r="E23" t="s">
        <v>29</v>
      </c>
      <c r="F23" t="s">
        <v>21</v>
      </c>
      <c r="G23" t="s">
        <v>22</v>
      </c>
      <c r="H23" t="s">
        <v>83</v>
      </c>
      <c r="I23" t="s">
        <v>82</v>
      </c>
      <c r="J23" s="1">
        <v>43817</v>
      </c>
      <c r="K23" t="s">
        <v>42</v>
      </c>
      <c r="L23" t="s">
        <v>66</v>
      </c>
      <c r="M23" t="s">
        <v>61</v>
      </c>
      <c r="N23" t="s">
        <v>85</v>
      </c>
      <c r="O23" t="s">
        <v>32</v>
      </c>
      <c r="P23" t="s">
        <v>17</v>
      </c>
      <c r="Q23" t="s">
        <v>120</v>
      </c>
    </row>
    <row r="24" spans="1:17">
      <c r="A24">
        <v>23</v>
      </c>
      <c r="B24" t="s">
        <v>17</v>
      </c>
      <c r="C24" t="s">
        <v>90</v>
      </c>
      <c r="D24" t="s">
        <v>19</v>
      </c>
      <c r="E24" t="s">
        <v>29</v>
      </c>
      <c r="F24" t="s">
        <v>21</v>
      </c>
      <c r="G24" t="s">
        <v>22</v>
      </c>
      <c r="H24" t="s">
        <v>83</v>
      </c>
      <c r="I24" t="s">
        <v>82</v>
      </c>
      <c r="J24" s="1">
        <v>43817</v>
      </c>
      <c r="K24" t="s">
        <v>42</v>
      </c>
      <c r="L24" t="s">
        <v>91</v>
      </c>
      <c r="M24" t="s">
        <v>61</v>
      </c>
      <c r="N24" t="s">
        <v>85</v>
      </c>
      <c r="O24" t="s">
        <v>32</v>
      </c>
      <c r="P24" t="s">
        <v>33</v>
      </c>
      <c r="Q24" t="s">
        <v>77</v>
      </c>
    </row>
    <row r="25" spans="1:17">
      <c r="A25">
        <v>24</v>
      </c>
      <c r="B25" t="s">
        <v>17</v>
      </c>
      <c r="C25" t="s">
        <v>38</v>
      </c>
      <c r="D25" t="s">
        <v>19</v>
      </c>
      <c r="E25" t="s">
        <v>29</v>
      </c>
      <c r="F25" t="s">
        <v>21</v>
      </c>
      <c r="G25" t="s">
        <v>22</v>
      </c>
      <c r="H25" t="s">
        <v>83</v>
      </c>
      <c r="I25" t="s">
        <v>82</v>
      </c>
      <c r="J25" s="1">
        <v>43817</v>
      </c>
      <c r="K25" t="s">
        <v>42</v>
      </c>
      <c r="L25" t="s">
        <v>66</v>
      </c>
      <c r="M25" t="s">
        <v>61</v>
      </c>
      <c r="N25" t="s">
        <v>85</v>
      </c>
      <c r="O25" t="s">
        <v>32</v>
      </c>
      <c r="P25" t="s">
        <v>17</v>
      </c>
      <c r="Q25" t="s">
        <v>120</v>
      </c>
    </row>
    <row r="26" spans="1:17">
      <c r="A26">
        <v>25</v>
      </c>
      <c r="B26" t="s">
        <v>33</v>
      </c>
      <c r="C26" t="s">
        <v>88</v>
      </c>
      <c r="D26" t="s">
        <v>19</v>
      </c>
      <c r="E26" t="s">
        <v>20</v>
      </c>
      <c r="F26" t="s">
        <v>21</v>
      </c>
      <c r="G26" t="s">
        <v>22</v>
      </c>
      <c r="H26" t="s">
        <v>106</v>
      </c>
      <c r="I26" t="s">
        <v>58</v>
      </c>
      <c r="J26" s="1">
        <v>43796</v>
      </c>
      <c r="K26" t="s">
        <v>42</v>
      </c>
      <c r="L26" t="s">
        <v>97</v>
      </c>
      <c r="M26" t="s">
        <v>61</v>
      </c>
      <c r="N26" t="s">
        <v>85</v>
      </c>
      <c r="O26" t="s">
        <v>32</v>
      </c>
      <c r="P26" t="s">
        <v>17</v>
      </c>
      <c r="Q26" t="s">
        <v>77</v>
      </c>
    </row>
    <row r="27" spans="1:17">
      <c r="A27">
        <v>26</v>
      </c>
      <c r="B27" t="s">
        <v>33</v>
      </c>
      <c r="C27" t="s">
        <v>58</v>
      </c>
      <c r="D27" t="s">
        <v>19</v>
      </c>
      <c r="E27" t="s">
        <v>20</v>
      </c>
      <c r="F27" t="s">
        <v>21</v>
      </c>
      <c r="G27" t="s">
        <v>22</v>
      </c>
      <c r="H27" t="s">
        <v>106</v>
      </c>
      <c r="I27" t="s">
        <v>58</v>
      </c>
      <c r="J27" s="1">
        <v>43796</v>
      </c>
      <c r="K27" t="s">
        <v>42</v>
      </c>
      <c r="L27" t="s">
        <v>66</v>
      </c>
      <c r="M27" t="s">
        <v>61</v>
      </c>
      <c r="N27" t="s">
        <v>85</v>
      </c>
      <c r="O27" t="s">
        <v>32</v>
      </c>
      <c r="P27" t="s">
        <v>17</v>
      </c>
      <c r="Q27" t="s">
        <v>120</v>
      </c>
    </row>
    <row r="28" spans="1:17">
      <c r="A28">
        <v>27</v>
      </c>
      <c r="B28" t="s">
        <v>33</v>
      </c>
      <c r="C28" t="s">
        <v>109</v>
      </c>
      <c r="D28" t="s">
        <v>19</v>
      </c>
      <c r="E28" t="s">
        <v>20</v>
      </c>
      <c r="F28" t="s">
        <v>21</v>
      </c>
      <c r="G28" t="s">
        <v>22</v>
      </c>
      <c r="H28" t="s">
        <v>106</v>
      </c>
      <c r="I28" t="s">
        <v>58</v>
      </c>
      <c r="J28" s="1">
        <v>43796</v>
      </c>
      <c r="K28" t="s">
        <v>42</v>
      </c>
      <c r="L28" t="s">
        <v>47</v>
      </c>
      <c r="M28" t="s">
        <v>87</v>
      </c>
      <c r="N28" t="s">
        <v>85</v>
      </c>
      <c r="O28" t="s">
        <v>86</v>
      </c>
      <c r="P28" t="s">
        <v>33</v>
      </c>
      <c r="Q28" t="s">
        <v>77</v>
      </c>
    </row>
    <row r="29" spans="1:17">
      <c r="A29">
        <v>28</v>
      </c>
      <c r="B29" t="s">
        <v>33</v>
      </c>
      <c r="C29" t="s">
        <v>58</v>
      </c>
      <c r="D29" t="s">
        <v>19</v>
      </c>
      <c r="E29" t="s">
        <v>20</v>
      </c>
      <c r="F29" t="s">
        <v>21</v>
      </c>
      <c r="G29" t="s">
        <v>22</v>
      </c>
      <c r="H29" t="s">
        <v>83</v>
      </c>
      <c r="I29" t="s">
        <v>82</v>
      </c>
      <c r="J29" s="1">
        <v>43817</v>
      </c>
      <c r="K29" t="s">
        <v>42</v>
      </c>
      <c r="L29" t="s">
        <v>47</v>
      </c>
      <c r="M29" t="s">
        <v>87</v>
      </c>
      <c r="N29" t="s">
        <v>85</v>
      </c>
      <c r="O29" t="s">
        <v>86</v>
      </c>
      <c r="P29" t="s">
        <v>17</v>
      </c>
      <c r="Q29" t="s">
        <v>120</v>
      </c>
    </row>
    <row r="30" spans="1:17">
      <c r="A30">
        <v>29</v>
      </c>
      <c r="B30" t="s">
        <v>33</v>
      </c>
      <c r="C30" t="s">
        <v>76</v>
      </c>
      <c r="D30" t="s">
        <v>19</v>
      </c>
      <c r="E30" t="s">
        <v>29</v>
      </c>
      <c r="F30" t="s">
        <v>21</v>
      </c>
      <c r="G30" t="s">
        <v>22</v>
      </c>
      <c r="H30" t="s">
        <v>106</v>
      </c>
      <c r="I30" t="s">
        <v>58</v>
      </c>
      <c r="J30" s="1">
        <v>43796</v>
      </c>
      <c r="K30" t="s">
        <v>42</v>
      </c>
      <c r="L30" t="s">
        <v>35</v>
      </c>
      <c r="M30" t="s">
        <v>35</v>
      </c>
      <c r="N30" t="s">
        <v>85</v>
      </c>
      <c r="O30" t="s">
        <v>32</v>
      </c>
      <c r="P30" t="s">
        <v>17</v>
      </c>
      <c r="Q30" t="s">
        <v>77</v>
      </c>
    </row>
    <row r="31" spans="1:17">
      <c r="A31">
        <v>30</v>
      </c>
      <c r="B31" t="s">
        <v>33</v>
      </c>
      <c r="C31" t="s">
        <v>76</v>
      </c>
      <c r="D31" t="s">
        <v>19</v>
      </c>
      <c r="E31" t="s">
        <v>29</v>
      </c>
      <c r="F31" t="s">
        <v>21</v>
      </c>
      <c r="G31" t="s">
        <v>22</v>
      </c>
      <c r="H31" t="s">
        <v>99</v>
      </c>
      <c r="I31" t="s">
        <v>88</v>
      </c>
      <c r="J31" s="1">
        <v>43801</v>
      </c>
      <c r="K31" t="s">
        <v>42</v>
      </c>
      <c r="L31" t="s">
        <v>47</v>
      </c>
      <c r="M31" t="s">
        <v>87</v>
      </c>
      <c r="N31" t="s">
        <v>85</v>
      </c>
      <c r="O31" t="s">
        <v>28</v>
      </c>
      <c r="P31" t="s">
        <v>17</v>
      </c>
      <c r="Q31" t="s">
        <v>120</v>
      </c>
    </row>
    <row r="32" spans="1:17">
      <c r="A32">
        <v>31</v>
      </c>
      <c r="B32" t="s">
        <v>33</v>
      </c>
      <c r="C32" t="s">
        <v>56</v>
      </c>
      <c r="D32" t="s">
        <v>19</v>
      </c>
      <c r="E32" t="s">
        <v>29</v>
      </c>
      <c r="F32" t="s">
        <v>21</v>
      </c>
      <c r="G32" t="s">
        <v>22</v>
      </c>
      <c r="H32" t="s">
        <v>113</v>
      </c>
      <c r="I32" t="s">
        <v>92</v>
      </c>
      <c r="J32" s="1">
        <v>43787</v>
      </c>
      <c r="K32" t="s">
        <v>42</v>
      </c>
      <c r="L32" t="s">
        <v>47</v>
      </c>
      <c r="M32" t="s">
        <v>87</v>
      </c>
      <c r="N32" t="s">
        <v>85</v>
      </c>
      <c r="O32" t="s">
        <v>32</v>
      </c>
      <c r="P32" t="s">
        <v>17</v>
      </c>
      <c r="Q32" t="s">
        <v>120</v>
      </c>
    </row>
    <row r="33" spans="1:17">
      <c r="A33">
        <v>32</v>
      </c>
      <c r="B33" t="s">
        <v>17</v>
      </c>
      <c r="C33" t="s">
        <v>88</v>
      </c>
      <c r="D33" t="s">
        <v>19</v>
      </c>
      <c r="E33" t="s">
        <v>29</v>
      </c>
      <c r="F33" t="s">
        <v>21</v>
      </c>
      <c r="G33" t="s">
        <v>22</v>
      </c>
      <c r="H33" t="s">
        <v>99</v>
      </c>
      <c r="I33" t="s">
        <v>88</v>
      </c>
      <c r="J33" s="1">
        <v>43801</v>
      </c>
      <c r="K33" t="s">
        <v>42</v>
      </c>
      <c r="L33" t="s">
        <v>103</v>
      </c>
      <c r="M33" t="s">
        <v>35</v>
      </c>
      <c r="N33" t="s">
        <v>85</v>
      </c>
      <c r="O33" t="s">
        <v>32</v>
      </c>
      <c r="P33" t="s">
        <v>17</v>
      </c>
      <c r="Q33" t="s">
        <v>120</v>
      </c>
    </row>
    <row r="34" spans="1:17">
      <c r="A34">
        <v>33</v>
      </c>
      <c r="B34" t="s">
        <v>33</v>
      </c>
      <c r="C34" t="s">
        <v>51</v>
      </c>
      <c r="D34" t="s">
        <v>19</v>
      </c>
      <c r="E34" t="s">
        <v>20</v>
      </c>
      <c r="F34" t="s">
        <v>21</v>
      </c>
      <c r="G34" t="s">
        <v>22</v>
      </c>
      <c r="H34" t="s">
        <v>83</v>
      </c>
      <c r="I34" t="s">
        <v>82</v>
      </c>
      <c r="J34" s="1">
        <v>43817</v>
      </c>
      <c r="K34" t="s">
        <v>42</v>
      </c>
      <c r="L34" t="s">
        <v>1</v>
      </c>
      <c r="M34" t="s">
        <v>1</v>
      </c>
      <c r="N34" t="s">
        <v>85</v>
      </c>
      <c r="O34" t="s">
        <v>86</v>
      </c>
      <c r="P34" t="s">
        <v>17</v>
      </c>
      <c r="Q34" t="s">
        <v>120</v>
      </c>
    </row>
    <row r="35" spans="1:17">
      <c r="A35">
        <v>34</v>
      </c>
      <c r="B35" t="s">
        <v>33</v>
      </c>
      <c r="C35" t="s">
        <v>58</v>
      </c>
      <c r="D35" t="s">
        <v>19</v>
      </c>
      <c r="E35" t="s">
        <v>29</v>
      </c>
      <c r="F35" t="s">
        <v>21</v>
      </c>
      <c r="G35" t="s">
        <v>22</v>
      </c>
      <c r="H35" t="s">
        <v>106</v>
      </c>
      <c r="I35" t="s">
        <v>58</v>
      </c>
      <c r="J35" s="1">
        <v>43796</v>
      </c>
      <c r="K35" t="s">
        <v>42</v>
      </c>
      <c r="L35" t="s">
        <v>66</v>
      </c>
      <c r="M35" t="s">
        <v>61</v>
      </c>
      <c r="N35" t="s">
        <v>85</v>
      </c>
      <c r="O35" t="s">
        <v>86</v>
      </c>
      <c r="P35" t="s">
        <v>33</v>
      </c>
      <c r="Q35" t="s">
        <v>120</v>
      </c>
    </row>
    <row r="36" spans="1:17">
      <c r="A36">
        <v>35</v>
      </c>
      <c r="B36" t="s">
        <v>17</v>
      </c>
      <c r="C36" t="s">
        <v>56</v>
      </c>
      <c r="D36" t="s">
        <v>19</v>
      </c>
      <c r="E36" t="s">
        <v>29</v>
      </c>
      <c r="F36" t="s">
        <v>21</v>
      </c>
      <c r="G36" t="s">
        <v>22</v>
      </c>
      <c r="H36" t="s">
        <v>106</v>
      </c>
      <c r="I36" t="s">
        <v>58</v>
      </c>
      <c r="J36" s="1">
        <v>43796</v>
      </c>
      <c r="K36" t="s">
        <v>42</v>
      </c>
      <c r="L36" t="s">
        <v>25</v>
      </c>
      <c r="M36" t="s">
        <v>61</v>
      </c>
      <c r="N36" t="s">
        <v>85</v>
      </c>
      <c r="O36" t="s">
        <v>32</v>
      </c>
      <c r="P36" t="s">
        <v>17</v>
      </c>
      <c r="Q36" t="s">
        <v>120</v>
      </c>
    </row>
    <row r="37" spans="1:17">
      <c r="A37">
        <v>36</v>
      </c>
      <c r="B37" t="s">
        <v>33</v>
      </c>
      <c r="C37" t="s">
        <v>58</v>
      </c>
      <c r="D37" t="s">
        <v>19</v>
      </c>
      <c r="E37" t="s">
        <v>20</v>
      </c>
      <c r="F37" t="s">
        <v>21</v>
      </c>
      <c r="G37" t="s">
        <v>22</v>
      </c>
      <c r="H37" t="s">
        <v>113</v>
      </c>
      <c r="I37" t="s">
        <v>92</v>
      </c>
      <c r="J37" s="1">
        <v>43787</v>
      </c>
      <c r="K37" t="s">
        <v>42</v>
      </c>
      <c r="L37" t="s">
        <v>66</v>
      </c>
      <c r="M37" t="s">
        <v>61</v>
      </c>
      <c r="N37" t="s">
        <v>85</v>
      </c>
      <c r="O37" t="s">
        <v>46</v>
      </c>
      <c r="P37" t="s">
        <v>17</v>
      </c>
      <c r="Q37" t="s">
        <v>120</v>
      </c>
    </row>
    <row r="38" spans="1:17">
      <c r="A38">
        <v>37</v>
      </c>
      <c r="B38" t="s">
        <v>17</v>
      </c>
      <c r="C38" t="s">
        <v>88</v>
      </c>
      <c r="D38" t="s">
        <v>19</v>
      </c>
      <c r="E38" t="s">
        <v>20</v>
      </c>
      <c r="F38" t="s">
        <v>21</v>
      </c>
      <c r="G38" t="s">
        <v>22</v>
      </c>
      <c r="H38" t="s">
        <v>83</v>
      </c>
      <c r="I38" t="s">
        <v>82</v>
      </c>
      <c r="J38" s="1">
        <v>43817</v>
      </c>
      <c r="K38" t="s">
        <v>42</v>
      </c>
      <c r="L38" t="s">
        <v>47</v>
      </c>
      <c r="M38" t="s">
        <v>87</v>
      </c>
      <c r="N38" t="s">
        <v>85</v>
      </c>
      <c r="O38" t="s">
        <v>32</v>
      </c>
      <c r="P38" t="s">
        <v>17</v>
      </c>
      <c r="Q38" t="s">
        <v>120</v>
      </c>
    </row>
    <row r="39" spans="1:17">
      <c r="A39">
        <v>38</v>
      </c>
      <c r="B39" t="s">
        <v>33</v>
      </c>
      <c r="C39" t="s">
        <v>38</v>
      </c>
      <c r="D39" t="s">
        <v>19</v>
      </c>
      <c r="E39" t="s">
        <v>29</v>
      </c>
      <c r="F39" t="s">
        <v>21</v>
      </c>
      <c r="G39" t="s">
        <v>22</v>
      </c>
      <c r="H39" t="s">
        <v>83</v>
      </c>
      <c r="I39" t="s">
        <v>82</v>
      </c>
      <c r="J39" s="1">
        <v>43817</v>
      </c>
      <c r="K39" t="s">
        <v>42</v>
      </c>
      <c r="L39" t="s">
        <v>25</v>
      </c>
      <c r="M39" t="s">
        <v>61</v>
      </c>
      <c r="N39" t="s">
        <v>85</v>
      </c>
      <c r="O39" t="s">
        <v>32</v>
      </c>
      <c r="P39" t="s">
        <v>17</v>
      </c>
      <c r="Q39" t="s">
        <v>120</v>
      </c>
    </row>
    <row r="40" spans="1:17">
      <c r="A40">
        <v>39</v>
      </c>
      <c r="B40" t="s">
        <v>17</v>
      </c>
      <c r="C40" t="s">
        <v>115</v>
      </c>
      <c r="D40" t="s">
        <v>19</v>
      </c>
      <c r="E40" t="s">
        <v>121</v>
      </c>
      <c r="F40" t="s">
        <v>21</v>
      </c>
      <c r="G40" t="s">
        <v>22</v>
      </c>
      <c r="H40" t="s">
        <v>113</v>
      </c>
      <c r="I40" t="s">
        <v>92</v>
      </c>
      <c r="J40" s="1">
        <v>43787</v>
      </c>
      <c r="K40" t="s">
        <v>42</v>
      </c>
      <c r="L40" t="s">
        <v>116</v>
      </c>
      <c r="M40" t="s">
        <v>61</v>
      </c>
      <c r="N40" t="s">
        <v>85</v>
      </c>
      <c r="O40" t="s">
        <v>32</v>
      </c>
      <c r="P40" t="s">
        <v>17</v>
      </c>
      <c r="Q40" t="s">
        <v>120</v>
      </c>
    </row>
    <row r="41" spans="1:17">
      <c r="A41">
        <v>40</v>
      </c>
      <c r="B41" t="s">
        <v>17</v>
      </c>
      <c r="C41" t="s">
        <v>115</v>
      </c>
      <c r="D41" t="s">
        <v>19</v>
      </c>
      <c r="E41" t="s">
        <v>29</v>
      </c>
      <c r="F41" t="s">
        <v>21</v>
      </c>
      <c r="G41" t="s">
        <v>22</v>
      </c>
      <c r="H41" t="s">
        <v>113</v>
      </c>
      <c r="I41" t="s">
        <v>92</v>
      </c>
      <c r="J41" s="1">
        <v>43787</v>
      </c>
      <c r="K41" t="s">
        <v>42</v>
      </c>
      <c r="L41" t="s">
        <v>116</v>
      </c>
      <c r="M41" t="s">
        <v>61</v>
      </c>
      <c r="N41" t="s">
        <v>85</v>
      </c>
      <c r="O41" t="s">
        <v>32</v>
      </c>
      <c r="P41" t="s">
        <v>17</v>
      </c>
      <c r="Q41" t="s">
        <v>120</v>
      </c>
    </row>
    <row r="42" spans="1:17">
      <c r="A42">
        <v>41</v>
      </c>
      <c r="B42" t="s">
        <v>33</v>
      </c>
      <c r="C42" t="s">
        <v>67</v>
      </c>
      <c r="D42" t="s">
        <v>19</v>
      </c>
      <c r="E42" t="s">
        <v>29</v>
      </c>
      <c r="F42" t="s">
        <v>21</v>
      </c>
      <c r="G42" t="s">
        <v>22</v>
      </c>
      <c r="H42" t="s">
        <v>106</v>
      </c>
      <c r="I42" t="s">
        <v>58</v>
      </c>
      <c r="J42" s="1">
        <v>43796</v>
      </c>
      <c r="K42" t="s">
        <v>42</v>
      </c>
      <c r="L42" t="s">
        <v>1</v>
      </c>
      <c r="M42" t="s">
        <v>1</v>
      </c>
      <c r="N42" t="s">
        <v>85</v>
      </c>
      <c r="O42" t="s">
        <v>86</v>
      </c>
      <c r="P42" t="s">
        <v>17</v>
      </c>
      <c r="Q42" t="s">
        <v>120</v>
      </c>
    </row>
    <row r="43" spans="1:17">
      <c r="A43">
        <v>42</v>
      </c>
      <c r="B43" t="s">
        <v>17</v>
      </c>
      <c r="C43" t="s">
        <v>88</v>
      </c>
      <c r="D43" t="s">
        <v>19</v>
      </c>
      <c r="E43" t="s">
        <v>29</v>
      </c>
      <c r="F43" t="s">
        <v>21</v>
      </c>
      <c r="G43" t="s">
        <v>22</v>
      </c>
      <c r="H43" t="s">
        <v>99</v>
      </c>
      <c r="I43" t="s">
        <v>88</v>
      </c>
      <c r="J43" s="1">
        <v>43801</v>
      </c>
      <c r="K43" t="s">
        <v>42</v>
      </c>
      <c r="L43" t="s">
        <v>104</v>
      </c>
      <c r="M43" t="s">
        <v>61</v>
      </c>
      <c r="N43" t="s">
        <v>85</v>
      </c>
      <c r="O43" t="s">
        <v>28</v>
      </c>
      <c r="P43" t="s">
        <v>17</v>
      </c>
      <c r="Q43" t="s">
        <v>120</v>
      </c>
    </row>
    <row r="44" spans="1:17">
      <c r="A44">
        <v>43</v>
      </c>
      <c r="B44" t="s">
        <v>33</v>
      </c>
      <c r="C44" t="s">
        <v>93</v>
      </c>
      <c r="D44" t="s">
        <v>19</v>
      </c>
      <c r="E44" t="s">
        <v>20</v>
      </c>
      <c r="F44" t="s">
        <v>21</v>
      </c>
      <c r="G44" t="s">
        <v>22</v>
      </c>
      <c r="H44" t="s">
        <v>83</v>
      </c>
      <c r="I44" t="s">
        <v>82</v>
      </c>
      <c r="J44" s="1">
        <v>43817</v>
      </c>
      <c r="K44" t="s">
        <v>42</v>
      </c>
      <c r="L44" t="s">
        <v>66</v>
      </c>
      <c r="M44" t="s">
        <v>61</v>
      </c>
      <c r="N44" t="s">
        <v>85</v>
      </c>
      <c r="O44" t="s">
        <v>32</v>
      </c>
      <c r="P44" t="s">
        <v>17</v>
      </c>
      <c r="Q44" t="s">
        <v>77</v>
      </c>
    </row>
    <row r="45" spans="1:17">
      <c r="A45">
        <v>44</v>
      </c>
      <c r="B45" t="s">
        <v>17</v>
      </c>
      <c r="C45" t="s">
        <v>92</v>
      </c>
      <c r="D45" t="s">
        <v>19</v>
      </c>
      <c r="E45" t="s">
        <v>29</v>
      </c>
      <c r="F45" t="s">
        <v>21</v>
      </c>
      <c r="G45" t="s">
        <v>22</v>
      </c>
      <c r="H45" t="s">
        <v>83</v>
      </c>
      <c r="I45" t="s">
        <v>82</v>
      </c>
      <c r="J45" s="1">
        <v>43817</v>
      </c>
      <c r="K45" t="s">
        <v>42</v>
      </c>
      <c r="L45" t="s">
        <v>47</v>
      </c>
      <c r="M45" t="s">
        <v>87</v>
      </c>
      <c r="N45" t="s">
        <v>85</v>
      </c>
      <c r="O45" t="s">
        <v>86</v>
      </c>
      <c r="P45" t="s">
        <v>33</v>
      </c>
      <c r="Q45" t="s">
        <v>120</v>
      </c>
    </row>
    <row r="46" spans="1:17">
      <c r="A46">
        <v>45</v>
      </c>
      <c r="B46" t="s">
        <v>17</v>
      </c>
      <c r="C46" t="s">
        <v>38</v>
      </c>
      <c r="D46" t="s">
        <v>19</v>
      </c>
      <c r="E46" t="s">
        <v>121</v>
      </c>
      <c r="F46" t="s">
        <v>21</v>
      </c>
      <c r="G46" t="s">
        <v>22</v>
      </c>
      <c r="H46" t="s">
        <v>99</v>
      </c>
      <c r="I46" t="s">
        <v>88</v>
      </c>
      <c r="J46" s="1">
        <v>43801</v>
      </c>
      <c r="K46" t="s">
        <v>42</v>
      </c>
      <c r="L46" t="s">
        <v>47</v>
      </c>
      <c r="M46" t="s">
        <v>87</v>
      </c>
      <c r="N46" t="s">
        <v>85</v>
      </c>
      <c r="O46" t="s">
        <v>46</v>
      </c>
      <c r="P46" t="s">
        <v>33</v>
      </c>
      <c r="Q46" t="s">
        <v>77</v>
      </c>
    </row>
    <row r="47" spans="1:17">
      <c r="A47">
        <v>46</v>
      </c>
      <c r="B47" t="s">
        <v>17</v>
      </c>
      <c r="C47" t="s">
        <v>67</v>
      </c>
      <c r="D47" t="s">
        <v>19</v>
      </c>
      <c r="E47" t="s">
        <v>29</v>
      </c>
      <c r="F47" t="s">
        <v>21</v>
      </c>
      <c r="G47" t="s">
        <v>22</v>
      </c>
      <c r="H47" t="s">
        <v>83</v>
      </c>
      <c r="I47" t="s">
        <v>82</v>
      </c>
      <c r="J47" s="1">
        <v>43817</v>
      </c>
      <c r="K47" t="s">
        <v>42</v>
      </c>
      <c r="L47" t="s">
        <v>35</v>
      </c>
      <c r="M47" t="s">
        <v>35</v>
      </c>
      <c r="N47" t="s">
        <v>85</v>
      </c>
      <c r="O47" t="s">
        <v>32</v>
      </c>
      <c r="P47" t="s">
        <v>17</v>
      </c>
      <c r="Q47" t="s">
        <v>120</v>
      </c>
    </row>
    <row r="48" spans="1:17">
      <c r="A48">
        <v>47</v>
      </c>
      <c r="B48" t="s">
        <v>17</v>
      </c>
      <c r="C48" t="s">
        <v>112</v>
      </c>
      <c r="D48" t="s">
        <v>19</v>
      </c>
      <c r="E48" t="s">
        <v>29</v>
      </c>
      <c r="F48" t="s">
        <v>21</v>
      </c>
      <c r="G48" t="s">
        <v>22</v>
      </c>
      <c r="H48" t="s">
        <v>113</v>
      </c>
      <c r="I48" t="s">
        <v>92</v>
      </c>
      <c r="J48" s="1">
        <v>43787</v>
      </c>
      <c r="K48" t="s">
        <v>42</v>
      </c>
      <c r="L48" t="s">
        <v>25</v>
      </c>
      <c r="M48" t="s">
        <v>61</v>
      </c>
      <c r="N48" t="s">
        <v>85</v>
      </c>
      <c r="O48" t="s">
        <v>32</v>
      </c>
      <c r="P48" t="s">
        <v>33</v>
      </c>
      <c r="Q48" t="s">
        <v>77</v>
      </c>
    </row>
    <row r="49" spans="1:17">
      <c r="A49">
        <v>48</v>
      </c>
      <c r="B49" t="s">
        <v>33</v>
      </c>
      <c r="C49" t="s">
        <v>100</v>
      </c>
      <c r="D49" t="s">
        <v>19</v>
      </c>
      <c r="E49" t="s">
        <v>20</v>
      </c>
      <c r="F49" t="s">
        <v>21</v>
      </c>
      <c r="G49" t="s">
        <v>22</v>
      </c>
      <c r="H49" t="s">
        <v>106</v>
      </c>
      <c r="I49" t="s">
        <v>58</v>
      </c>
      <c r="J49" s="1">
        <v>43796</v>
      </c>
      <c r="K49" t="s">
        <v>42</v>
      </c>
      <c r="L49" t="s">
        <v>110</v>
      </c>
      <c r="M49" t="s">
        <v>61</v>
      </c>
      <c r="N49" t="s">
        <v>85</v>
      </c>
      <c r="O49" t="s">
        <v>32</v>
      </c>
      <c r="P49" t="s">
        <v>17</v>
      </c>
      <c r="Q49" t="s">
        <v>120</v>
      </c>
    </row>
    <row r="50" spans="1:17">
      <c r="A50">
        <v>49</v>
      </c>
      <c r="B50" t="s">
        <v>33</v>
      </c>
      <c r="C50" t="s">
        <v>58</v>
      </c>
      <c r="D50" t="s">
        <v>19</v>
      </c>
      <c r="E50" t="s">
        <v>29</v>
      </c>
      <c r="F50" t="s">
        <v>21</v>
      </c>
      <c r="G50" t="s">
        <v>22</v>
      </c>
      <c r="H50" t="s">
        <v>106</v>
      </c>
      <c r="I50" t="s">
        <v>58</v>
      </c>
      <c r="J50" s="1">
        <v>43796</v>
      </c>
      <c r="K50" t="s">
        <v>42</v>
      </c>
      <c r="L50" t="s">
        <v>47</v>
      </c>
      <c r="M50" t="s">
        <v>87</v>
      </c>
      <c r="N50" t="s">
        <v>85</v>
      </c>
      <c r="O50" t="s">
        <v>86</v>
      </c>
      <c r="P50" t="s">
        <v>17</v>
      </c>
      <c r="Q50" t="s">
        <v>120</v>
      </c>
    </row>
    <row r="51" spans="1:17">
      <c r="A51">
        <v>50</v>
      </c>
      <c r="B51" t="s">
        <v>33</v>
      </c>
      <c r="C51" t="s">
        <v>58</v>
      </c>
      <c r="D51" t="s">
        <v>19</v>
      </c>
      <c r="E51" t="s">
        <v>29</v>
      </c>
      <c r="F51" t="s">
        <v>21</v>
      </c>
      <c r="G51" t="s">
        <v>22</v>
      </c>
      <c r="H51" t="s">
        <v>113</v>
      </c>
      <c r="I51" t="s">
        <v>92</v>
      </c>
      <c r="J51" s="1">
        <v>43787</v>
      </c>
      <c r="K51" t="s">
        <v>42</v>
      </c>
      <c r="L51" t="s">
        <v>35</v>
      </c>
      <c r="M51" t="s">
        <v>35</v>
      </c>
      <c r="N51" t="s">
        <v>85</v>
      </c>
      <c r="O51" t="s">
        <v>32</v>
      </c>
      <c r="P51" t="s">
        <v>17</v>
      </c>
      <c r="Q51" t="s">
        <v>120</v>
      </c>
    </row>
    <row r="52" spans="1:17">
      <c r="A52">
        <v>51</v>
      </c>
      <c r="B52" t="s">
        <v>17</v>
      </c>
      <c r="C52" t="s">
        <v>92</v>
      </c>
      <c r="D52" t="s">
        <v>19</v>
      </c>
      <c r="E52" t="s">
        <v>29</v>
      </c>
      <c r="F52" t="s">
        <v>21</v>
      </c>
      <c r="G52" t="s">
        <v>22</v>
      </c>
      <c r="H52" t="s">
        <v>83</v>
      </c>
      <c r="I52" t="s">
        <v>82</v>
      </c>
      <c r="J52" s="1">
        <v>43817</v>
      </c>
      <c r="K52" t="s">
        <v>42</v>
      </c>
      <c r="L52" t="s">
        <v>1</v>
      </c>
      <c r="M52" t="s">
        <v>1</v>
      </c>
      <c r="N52" t="s">
        <v>85</v>
      </c>
      <c r="O52" t="s">
        <v>32</v>
      </c>
      <c r="P52" t="s">
        <v>33</v>
      </c>
      <c r="Q52" t="s">
        <v>120</v>
      </c>
    </row>
    <row r="53" spans="1:17">
      <c r="A53">
        <v>52</v>
      </c>
      <c r="B53" t="s">
        <v>33</v>
      </c>
      <c r="C53" t="s">
        <v>100</v>
      </c>
      <c r="D53" t="s">
        <v>19</v>
      </c>
      <c r="E53" t="s">
        <v>29</v>
      </c>
      <c r="F53" t="s">
        <v>21</v>
      </c>
      <c r="G53" t="s">
        <v>22</v>
      </c>
      <c r="H53" t="s">
        <v>113</v>
      </c>
      <c r="I53" t="s">
        <v>92</v>
      </c>
      <c r="J53" s="1">
        <v>43787</v>
      </c>
      <c r="K53" t="s">
        <v>42</v>
      </c>
      <c r="L53" t="s">
        <v>66</v>
      </c>
      <c r="M53" t="s">
        <v>61</v>
      </c>
      <c r="N53" t="s">
        <v>85</v>
      </c>
      <c r="O53" t="s">
        <v>28</v>
      </c>
      <c r="P53" t="s">
        <v>33</v>
      </c>
      <c r="Q53" t="s">
        <v>120</v>
      </c>
    </row>
    <row r="54" spans="1:17">
      <c r="A54">
        <v>53</v>
      </c>
      <c r="B54" t="s">
        <v>17</v>
      </c>
      <c r="C54" t="s">
        <v>69</v>
      </c>
      <c r="D54" t="s">
        <v>19</v>
      </c>
      <c r="E54" t="s">
        <v>29</v>
      </c>
      <c r="F54" t="s">
        <v>21</v>
      </c>
      <c r="G54" t="s">
        <v>22</v>
      </c>
      <c r="H54" t="s">
        <v>83</v>
      </c>
      <c r="I54" t="s">
        <v>82</v>
      </c>
      <c r="J54" s="1">
        <v>43817</v>
      </c>
      <c r="K54" t="s">
        <v>42</v>
      </c>
      <c r="L54" t="s">
        <v>94</v>
      </c>
      <c r="M54" t="s">
        <v>1</v>
      </c>
      <c r="N54" t="s">
        <v>95</v>
      </c>
      <c r="O54" t="s">
        <v>32</v>
      </c>
      <c r="P54" t="s">
        <v>17</v>
      </c>
      <c r="Q54" t="s">
        <v>120</v>
      </c>
    </row>
    <row r="55" spans="1:17">
      <c r="A55">
        <v>54</v>
      </c>
      <c r="B55" t="s">
        <v>17</v>
      </c>
      <c r="C55" t="s">
        <v>112</v>
      </c>
      <c r="D55" t="s">
        <v>19</v>
      </c>
      <c r="E55" t="s">
        <v>29</v>
      </c>
      <c r="F55" t="s">
        <v>21</v>
      </c>
      <c r="G55" t="s">
        <v>22</v>
      </c>
      <c r="H55" t="s">
        <v>113</v>
      </c>
      <c r="I55" t="s">
        <v>92</v>
      </c>
      <c r="J55" s="1">
        <v>43787</v>
      </c>
      <c r="K55" t="s">
        <v>42</v>
      </c>
      <c r="L55" t="s">
        <v>47</v>
      </c>
      <c r="M55" t="s">
        <v>87</v>
      </c>
      <c r="N55" t="s">
        <v>85</v>
      </c>
      <c r="O55" t="s">
        <v>28</v>
      </c>
      <c r="P55" t="s">
        <v>33</v>
      </c>
      <c r="Q55" t="s">
        <v>120</v>
      </c>
    </row>
    <row r="56" spans="1:17">
      <c r="A56">
        <v>55</v>
      </c>
      <c r="B56" t="s">
        <v>17</v>
      </c>
      <c r="C56" t="s">
        <v>88</v>
      </c>
      <c r="D56" t="s">
        <v>19</v>
      </c>
      <c r="E56" t="s">
        <v>29</v>
      </c>
      <c r="F56" t="s">
        <v>21</v>
      </c>
      <c r="G56" t="s">
        <v>22</v>
      </c>
      <c r="H56" t="s">
        <v>99</v>
      </c>
      <c r="I56" t="s">
        <v>88</v>
      </c>
      <c r="J56" s="1">
        <v>43801</v>
      </c>
      <c r="K56" t="s">
        <v>42</v>
      </c>
      <c r="L56" t="s">
        <v>47</v>
      </c>
      <c r="M56" t="s">
        <v>44</v>
      </c>
      <c r="N56" t="s">
        <v>85</v>
      </c>
      <c r="O56" t="s">
        <v>28</v>
      </c>
      <c r="P56" t="s">
        <v>17</v>
      </c>
      <c r="Q56" t="s">
        <v>120</v>
      </c>
    </row>
    <row r="57" spans="1:17">
      <c r="A57">
        <v>56</v>
      </c>
      <c r="B57" t="s">
        <v>33</v>
      </c>
      <c r="C57" t="s">
        <v>112</v>
      </c>
      <c r="D57" t="s">
        <v>19</v>
      </c>
      <c r="E57" t="s">
        <v>20</v>
      </c>
      <c r="F57" t="s">
        <v>21</v>
      </c>
      <c r="G57" t="s">
        <v>22</v>
      </c>
      <c r="H57" t="s">
        <v>113</v>
      </c>
      <c r="I57" t="s">
        <v>92</v>
      </c>
      <c r="J57" s="1">
        <v>43787</v>
      </c>
      <c r="K57" t="s">
        <v>42</v>
      </c>
      <c r="L57" t="s">
        <v>35</v>
      </c>
      <c r="M57" t="s">
        <v>35</v>
      </c>
      <c r="N57" t="s">
        <v>85</v>
      </c>
      <c r="O57" t="s">
        <v>46</v>
      </c>
      <c r="P57" t="s">
        <v>33</v>
      </c>
      <c r="Q57" t="s">
        <v>120</v>
      </c>
    </row>
    <row r="58" spans="1:17">
      <c r="A58">
        <v>57</v>
      </c>
      <c r="B58" t="s">
        <v>33</v>
      </c>
      <c r="C58" t="s">
        <v>65</v>
      </c>
      <c r="D58" t="s">
        <v>19</v>
      </c>
      <c r="E58" t="s">
        <v>29</v>
      </c>
      <c r="F58" t="s">
        <v>21</v>
      </c>
      <c r="G58" t="s">
        <v>22</v>
      </c>
      <c r="H58" t="s">
        <v>83</v>
      </c>
      <c r="I58" t="s">
        <v>82</v>
      </c>
      <c r="J58" s="1">
        <v>43817</v>
      </c>
      <c r="K58" t="s">
        <v>42</v>
      </c>
      <c r="L58" t="s">
        <v>66</v>
      </c>
      <c r="M58" t="s">
        <v>61</v>
      </c>
      <c r="N58" t="s">
        <v>85</v>
      </c>
      <c r="O58" t="s">
        <v>32</v>
      </c>
      <c r="P58" t="s">
        <v>17</v>
      </c>
      <c r="Q58" t="s">
        <v>120</v>
      </c>
    </row>
    <row r="59" spans="1:17">
      <c r="A59">
        <v>58</v>
      </c>
      <c r="B59" t="s">
        <v>33</v>
      </c>
      <c r="C59" t="s">
        <v>65</v>
      </c>
      <c r="D59" t="s">
        <v>19</v>
      </c>
      <c r="E59" t="s">
        <v>29</v>
      </c>
      <c r="F59" t="s">
        <v>21</v>
      </c>
      <c r="G59" t="s">
        <v>22</v>
      </c>
      <c r="H59" t="s">
        <v>83</v>
      </c>
      <c r="I59" t="s">
        <v>82</v>
      </c>
      <c r="J59" s="1">
        <v>43817</v>
      </c>
      <c r="K59" t="s">
        <v>42</v>
      </c>
      <c r="L59" t="s">
        <v>66</v>
      </c>
      <c r="M59" t="s">
        <v>61</v>
      </c>
      <c r="N59" t="s">
        <v>85</v>
      </c>
      <c r="O59" t="s">
        <v>32</v>
      </c>
      <c r="P59" t="s">
        <v>17</v>
      </c>
      <c r="Q59" t="s">
        <v>120</v>
      </c>
    </row>
    <row r="60" spans="1:17">
      <c r="A60">
        <v>59</v>
      </c>
      <c r="B60" t="s">
        <v>17</v>
      </c>
      <c r="C60" t="s">
        <v>96</v>
      </c>
      <c r="D60" t="s">
        <v>19</v>
      </c>
      <c r="E60" t="s">
        <v>20</v>
      </c>
      <c r="F60" t="s">
        <v>21</v>
      </c>
      <c r="G60" t="s">
        <v>22</v>
      </c>
      <c r="H60" t="s">
        <v>83</v>
      </c>
      <c r="I60" t="s">
        <v>82</v>
      </c>
      <c r="J60" s="1">
        <v>43817</v>
      </c>
      <c r="K60" t="s">
        <v>42</v>
      </c>
      <c r="L60" t="s">
        <v>97</v>
      </c>
      <c r="M60" t="s">
        <v>61</v>
      </c>
      <c r="N60" t="s">
        <v>85</v>
      </c>
      <c r="O60" t="s">
        <v>32</v>
      </c>
      <c r="P60" t="s">
        <v>17</v>
      </c>
      <c r="Q60" t="s">
        <v>120</v>
      </c>
    </row>
    <row r="61" spans="1:17">
      <c r="A61">
        <v>60</v>
      </c>
      <c r="B61" t="s">
        <v>17</v>
      </c>
      <c r="C61" t="s">
        <v>90</v>
      </c>
      <c r="D61" t="s">
        <v>19</v>
      </c>
      <c r="E61" t="s">
        <v>29</v>
      </c>
      <c r="F61" t="s">
        <v>21</v>
      </c>
      <c r="G61" t="s">
        <v>22</v>
      </c>
      <c r="H61" t="s">
        <v>99</v>
      </c>
      <c r="I61" t="s">
        <v>88</v>
      </c>
      <c r="J61" s="1">
        <v>43801</v>
      </c>
      <c r="K61" t="s">
        <v>42</v>
      </c>
      <c r="L61" t="s">
        <v>91</v>
      </c>
      <c r="M61" t="s">
        <v>61</v>
      </c>
      <c r="N61" t="s">
        <v>85</v>
      </c>
      <c r="O61" t="s">
        <v>37</v>
      </c>
      <c r="P61" t="s">
        <v>17</v>
      </c>
      <c r="Q61" t="s">
        <v>120</v>
      </c>
    </row>
    <row r="62" spans="1:17">
      <c r="A62">
        <v>61</v>
      </c>
      <c r="B62" t="s">
        <v>17</v>
      </c>
      <c r="C62" t="s">
        <v>88</v>
      </c>
      <c r="D62" t="s">
        <v>19</v>
      </c>
      <c r="E62" t="s">
        <v>29</v>
      </c>
      <c r="F62" t="s">
        <v>21</v>
      </c>
      <c r="G62" t="s">
        <v>22</v>
      </c>
      <c r="H62" t="s">
        <v>106</v>
      </c>
      <c r="I62" t="s">
        <v>58</v>
      </c>
      <c r="J62" s="1">
        <v>43796</v>
      </c>
      <c r="K62" t="s">
        <v>42</v>
      </c>
      <c r="L62" t="s">
        <v>66</v>
      </c>
      <c r="M62" t="s">
        <v>61</v>
      </c>
      <c r="N62" t="s">
        <v>85</v>
      </c>
      <c r="O62" t="s">
        <v>86</v>
      </c>
      <c r="P62" t="s">
        <v>17</v>
      </c>
      <c r="Q62" t="s">
        <v>120</v>
      </c>
    </row>
    <row r="63" spans="1:17">
      <c r="A63">
        <v>62</v>
      </c>
      <c r="B63" t="s">
        <v>17</v>
      </c>
      <c r="C63" t="s">
        <v>88</v>
      </c>
      <c r="D63" t="s">
        <v>19</v>
      </c>
      <c r="E63" t="s">
        <v>29</v>
      </c>
      <c r="F63" t="s">
        <v>21</v>
      </c>
      <c r="G63" t="s">
        <v>22</v>
      </c>
      <c r="H63" t="s">
        <v>83</v>
      </c>
      <c r="I63" t="s">
        <v>82</v>
      </c>
      <c r="J63" s="1">
        <v>43817</v>
      </c>
      <c r="K63" t="s">
        <v>42</v>
      </c>
      <c r="L63" t="s">
        <v>47</v>
      </c>
      <c r="M63" t="s">
        <v>87</v>
      </c>
      <c r="N63" t="s">
        <v>98</v>
      </c>
      <c r="O63" t="s">
        <v>32</v>
      </c>
      <c r="P63" t="s">
        <v>33</v>
      </c>
      <c r="Q63" t="s">
        <v>120</v>
      </c>
    </row>
    <row r="64" spans="1:17">
      <c r="A64">
        <v>63</v>
      </c>
      <c r="B64" t="s">
        <v>17</v>
      </c>
      <c r="C64" t="s">
        <v>88</v>
      </c>
      <c r="D64" t="s">
        <v>19</v>
      </c>
      <c r="E64" t="s">
        <v>29</v>
      </c>
      <c r="F64" t="s">
        <v>21</v>
      </c>
      <c r="G64" t="s">
        <v>22</v>
      </c>
      <c r="H64" t="s">
        <v>99</v>
      </c>
      <c r="I64" t="s">
        <v>88</v>
      </c>
      <c r="J64" s="1">
        <v>43801</v>
      </c>
      <c r="K64" t="s">
        <v>42</v>
      </c>
      <c r="L64" t="s">
        <v>47</v>
      </c>
      <c r="M64" t="s">
        <v>87</v>
      </c>
      <c r="N64" t="s">
        <v>85</v>
      </c>
      <c r="O64" t="s">
        <v>28</v>
      </c>
      <c r="P64" t="s">
        <v>33</v>
      </c>
      <c r="Q64" t="s">
        <v>120</v>
      </c>
    </row>
    <row r="65" spans="1:17">
      <c r="A65">
        <v>64</v>
      </c>
      <c r="B65" t="s">
        <v>17</v>
      </c>
      <c r="C65" t="s">
        <v>70</v>
      </c>
      <c r="D65" t="s">
        <v>19</v>
      </c>
      <c r="E65" t="s">
        <v>29</v>
      </c>
      <c r="F65" t="s">
        <v>21</v>
      </c>
      <c r="G65" t="s">
        <v>22</v>
      </c>
      <c r="H65" t="s">
        <v>106</v>
      </c>
      <c r="I65" t="s">
        <v>58</v>
      </c>
      <c r="J65" s="1">
        <v>43796</v>
      </c>
      <c r="K65" t="s">
        <v>24</v>
      </c>
      <c r="L65" t="s">
        <v>108</v>
      </c>
      <c r="M65" t="s">
        <v>61</v>
      </c>
      <c r="N65" t="s">
        <v>85</v>
      </c>
      <c r="O65" t="s">
        <v>46</v>
      </c>
      <c r="P65" t="s">
        <v>17</v>
      </c>
      <c r="Q65" t="s">
        <v>120</v>
      </c>
    </row>
    <row r="66" spans="1:17">
      <c r="A66">
        <v>65</v>
      </c>
      <c r="B66" t="s">
        <v>33</v>
      </c>
      <c r="C66" t="s">
        <v>88</v>
      </c>
      <c r="D66" t="s">
        <v>19</v>
      </c>
      <c r="E66" t="s">
        <v>29</v>
      </c>
      <c r="F66" t="s">
        <v>21</v>
      </c>
      <c r="G66" t="s">
        <v>22</v>
      </c>
      <c r="H66" t="s">
        <v>99</v>
      </c>
      <c r="I66" t="s">
        <v>88</v>
      </c>
      <c r="J66" s="1">
        <v>43801</v>
      </c>
      <c r="K66" t="s">
        <v>24</v>
      </c>
      <c r="L66" t="s">
        <v>1</v>
      </c>
      <c r="M66" t="s">
        <v>35</v>
      </c>
      <c r="N66" t="s">
        <v>85</v>
      </c>
      <c r="O66" t="s">
        <v>32</v>
      </c>
      <c r="P66" t="s">
        <v>17</v>
      </c>
      <c r="Q66" t="s">
        <v>120</v>
      </c>
    </row>
    <row r="67" spans="1:17">
      <c r="A67">
        <v>66</v>
      </c>
      <c r="B67" t="s">
        <v>33</v>
      </c>
      <c r="C67" t="s">
        <v>18</v>
      </c>
      <c r="D67" t="s">
        <v>19</v>
      </c>
      <c r="E67" t="s">
        <v>20</v>
      </c>
      <c r="F67" t="s">
        <v>21</v>
      </c>
      <c r="G67" t="s">
        <v>22</v>
      </c>
      <c r="H67" t="s">
        <v>99</v>
      </c>
      <c r="I67" t="s">
        <v>88</v>
      </c>
      <c r="J67" s="1">
        <v>43801</v>
      </c>
      <c r="K67" t="s">
        <v>24</v>
      </c>
      <c r="L67" t="s">
        <v>105</v>
      </c>
      <c r="M67" t="s">
        <v>87</v>
      </c>
      <c r="N67" t="s">
        <v>85</v>
      </c>
      <c r="O67" t="s">
        <v>37</v>
      </c>
      <c r="P67" t="s">
        <v>33</v>
      </c>
      <c r="Q67" t="s">
        <v>120</v>
      </c>
    </row>
    <row r="68" spans="1:17">
      <c r="A68">
        <v>67</v>
      </c>
      <c r="B68" t="s">
        <v>33</v>
      </c>
      <c r="C68" t="s">
        <v>100</v>
      </c>
      <c r="D68" t="s">
        <v>19</v>
      </c>
      <c r="E68" t="s">
        <v>29</v>
      </c>
      <c r="F68" t="s">
        <v>21</v>
      </c>
      <c r="G68" t="s">
        <v>22</v>
      </c>
      <c r="H68" t="s">
        <v>106</v>
      </c>
      <c r="I68" t="s">
        <v>58</v>
      </c>
      <c r="J68" s="1">
        <v>43796</v>
      </c>
      <c r="K68" t="s">
        <v>24</v>
      </c>
      <c r="L68" t="s">
        <v>111</v>
      </c>
      <c r="M68" t="s">
        <v>61</v>
      </c>
      <c r="N68" t="s">
        <v>85</v>
      </c>
      <c r="O68" t="s">
        <v>86</v>
      </c>
      <c r="P68" t="s">
        <v>17</v>
      </c>
      <c r="Q68" t="s">
        <v>120</v>
      </c>
    </row>
    <row r="69" spans="1:17">
      <c r="A69">
        <v>68</v>
      </c>
      <c r="B69" t="s">
        <v>33</v>
      </c>
      <c r="C69" t="s">
        <v>18</v>
      </c>
      <c r="D69" t="s">
        <v>19</v>
      </c>
      <c r="E69" t="s">
        <v>29</v>
      </c>
      <c r="F69" t="s">
        <v>21</v>
      </c>
      <c r="G69" t="s">
        <v>22</v>
      </c>
      <c r="H69" t="s">
        <v>99</v>
      </c>
      <c r="I69" t="s">
        <v>88</v>
      </c>
      <c r="J69" s="1">
        <v>43801</v>
      </c>
      <c r="K69" t="s">
        <v>24</v>
      </c>
      <c r="L69" t="s">
        <v>35</v>
      </c>
      <c r="M69" t="s">
        <v>35</v>
      </c>
      <c r="N69" t="s">
        <v>85</v>
      </c>
      <c r="O69" t="s">
        <v>32</v>
      </c>
      <c r="P69" t="s">
        <v>17</v>
      </c>
      <c r="Q69" t="s">
        <v>120</v>
      </c>
    </row>
    <row r="70" spans="1:17">
      <c r="A70">
        <v>69</v>
      </c>
      <c r="B70" t="s">
        <v>17</v>
      </c>
      <c r="C70" t="s">
        <v>117</v>
      </c>
      <c r="D70" t="s">
        <v>19</v>
      </c>
      <c r="E70" t="s">
        <v>20</v>
      </c>
      <c r="F70" t="s">
        <v>21</v>
      </c>
      <c r="G70" t="s">
        <v>22</v>
      </c>
      <c r="H70" t="s">
        <v>113</v>
      </c>
      <c r="I70" t="s">
        <v>92</v>
      </c>
      <c r="J70" s="1">
        <v>43787</v>
      </c>
      <c r="K70" t="s">
        <v>24</v>
      </c>
      <c r="L70" t="s">
        <v>77</v>
      </c>
      <c r="M70" t="s">
        <v>61</v>
      </c>
      <c r="N70" t="s">
        <v>85</v>
      </c>
      <c r="O70" t="s">
        <v>32</v>
      </c>
      <c r="P70" t="s">
        <v>17</v>
      </c>
      <c r="Q70" t="s">
        <v>120</v>
      </c>
    </row>
    <row r="71" spans="1:17">
      <c r="A71">
        <v>70</v>
      </c>
      <c r="B71" t="s">
        <v>33</v>
      </c>
      <c r="C71" t="s">
        <v>112</v>
      </c>
      <c r="D71" t="s">
        <v>19</v>
      </c>
      <c r="E71" t="s">
        <v>29</v>
      </c>
      <c r="F71" t="s">
        <v>21</v>
      </c>
      <c r="G71" t="s">
        <v>22</v>
      </c>
      <c r="H71" t="s">
        <v>113</v>
      </c>
      <c r="I71" t="s">
        <v>92</v>
      </c>
      <c r="J71" s="1">
        <v>43787</v>
      </c>
      <c r="K71" t="s">
        <v>24</v>
      </c>
      <c r="L71" t="s">
        <v>1</v>
      </c>
      <c r="M71" t="s">
        <v>1</v>
      </c>
      <c r="N71" t="s">
        <v>85</v>
      </c>
      <c r="O71" t="s">
        <v>37</v>
      </c>
      <c r="P71" t="s">
        <v>33</v>
      </c>
      <c r="Q71" t="s">
        <v>120</v>
      </c>
    </row>
    <row r="72" spans="1:17">
      <c r="A72">
        <v>71</v>
      </c>
      <c r="B72" t="s">
        <v>17</v>
      </c>
      <c r="C72" t="s">
        <v>69</v>
      </c>
      <c r="D72" t="s">
        <v>19</v>
      </c>
      <c r="E72" t="s">
        <v>29</v>
      </c>
      <c r="F72" t="s">
        <v>21</v>
      </c>
      <c r="G72" t="s">
        <v>22</v>
      </c>
      <c r="H72" t="s">
        <v>113</v>
      </c>
      <c r="I72" t="s">
        <v>92</v>
      </c>
      <c r="J72" s="1">
        <v>43787</v>
      </c>
      <c r="K72" t="s">
        <v>24</v>
      </c>
      <c r="L72" t="s">
        <v>66</v>
      </c>
      <c r="M72" t="s">
        <v>35</v>
      </c>
      <c r="N72" t="s">
        <v>85</v>
      </c>
      <c r="O72" t="s">
        <v>32</v>
      </c>
      <c r="P72" t="s">
        <v>33</v>
      </c>
      <c r="Q72" t="s">
        <v>120</v>
      </c>
    </row>
    <row r="73" spans="1:17">
      <c r="A73">
        <v>72</v>
      </c>
      <c r="B73" t="s">
        <v>33</v>
      </c>
      <c r="C73" t="s">
        <v>76</v>
      </c>
      <c r="D73" t="s">
        <v>19</v>
      </c>
      <c r="E73" t="s">
        <v>29</v>
      </c>
      <c r="F73" t="s">
        <v>21</v>
      </c>
      <c r="G73" t="s">
        <v>22</v>
      </c>
      <c r="H73" t="s">
        <v>99</v>
      </c>
      <c r="I73" t="s">
        <v>88</v>
      </c>
      <c r="J73" s="1">
        <v>43801</v>
      </c>
      <c r="K73" t="s">
        <v>24</v>
      </c>
      <c r="L73" t="s">
        <v>1</v>
      </c>
      <c r="M73" t="s">
        <v>1</v>
      </c>
      <c r="N73" t="s">
        <v>85</v>
      </c>
      <c r="O73" t="s">
        <v>28</v>
      </c>
      <c r="P73" t="s">
        <v>33</v>
      </c>
      <c r="Q73" t="s">
        <v>120</v>
      </c>
    </row>
    <row r="74" spans="1:17">
      <c r="A74">
        <v>73</v>
      </c>
      <c r="B74" t="s">
        <v>17</v>
      </c>
      <c r="C74" t="s">
        <v>71</v>
      </c>
      <c r="D74" t="s">
        <v>19</v>
      </c>
      <c r="E74" t="s">
        <v>29</v>
      </c>
      <c r="F74" t="s">
        <v>21</v>
      </c>
      <c r="G74" t="s">
        <v>22</v>
      </c>
      <c r="H74" t="s">
        <v>113</v>
      </c>
      <c r="I74" t="s">
        <v>92</v>
      </c>
      <c r="J74" s="1">
        <v>43787</v>
      </c>
      <c r="K74" t="s">
        <v>24</v>
      </c>
      <c r="L74" t="s">
        <v>47</v>
      </c>
      <c r="M74" t="s">
        <v>87</v>
      </c>
      <c r="N74" t="s">
        <v>85</v>
      </c>
      <c r="O74" t="s">
        <v>32</v>
      </c>
      <c r="P74" t="s">
        <v>17</v>
      </c>
      <c r="Q74" t="s">
        <v>120</v>
      </c>
    </row>
    <row r="75" spans="1:17">
      <c r="A75">
        <v>74</v>
      </c>
      <c r="B75" t="s">
        <v>17</v>
      </c>
      <c r="C75" t="s">
        <v>71</v>
      </c>
      <c r="D75" t="s">
        <v>19</v>
      </c>
      <c r="E75" t="s">
        <v>29</v>
      </c>
      <c r="F75" t="s">
        <v>21</v>
      </c>
      <c r="G75" t="s">
        <v>22</v>
      </c>
      <c r="H75" t="s">
        <v>99</v>
      </c>
      <c r="I75" t="s">
        <v>88</v>
      </c>
      <c r="J75" s="1">
        <v>43801</v>
      </c>
      <c r="K75" t="s">
        <v>24</v>
      </c>
      <c r="L75" t="s">
        <v>1</v>
      </c>
      <c r="M75" t="s">
        <v>1</v>
      </c>
      <c r="N75" t="s">
        <v>85</v>
      </c>
      <c r="O75" t="s">
        <v>28</v>
      </c>
      <c r="P75" t="s">
        <v>17</v>
      </c>
      <c r="Q75" t="s">
        <v>120</v>
      </c>
    </row>
    <row r="76" spans="1:17">
      <c r="A76">
        <v>75</v>
      </c>
      <c r="B76" t="s">
        <v>17</v>
      </c>
      <c r="C76" t="s">
        <v>71</v>
      </c>
      <c r="D76" t="s">
        <v>19</v>
      </c>
      <c r="E76" t="s">
        <v>29</v>
      </c>
      <c r="F76" t="s">
        <v>21</v>
      </c>
      <c r="G76" t="s">
        <v>22</v>
      </c>
      <c r="H76" t="s">
        <v>106</v>
      </c>
      <c r="I76" t="s">
        <v>58</v>
      </c>
      <c r="J76" s="1">
        <v>43796</v>
      </c>
      <c r="K76" t="s">
        <v>24</v>
      </c>
      <c r="L76" t="s">
        <v>107</v>
      </c>
      <c r="M76" t="s">
        <v>1</v>
      </c>
      <c r="N76" t="s">
        <v>85</v>
      </c>
      <c r="O76" t="s">
        <v>86</v>
      </c>
      <c r="P76" t="s">
        <v>17</v>
      </c>
      <c r="Q76" t="s">
        <v>120</v>
      </c>
    </row>
    <row r="77" spans="1:17">
      <c r="A77">
        <v>76</v>
      </c>
      <c r="B77" t="s">
        <v>33</v>
      </c>
      <c r="C77" t="s">
        <v>92</v>
      </c>
      <c r="D77" t="s">
        <v>19</v>
      </c>
      <c r="E77" t="s">
        <v>20</v>
      </c>
      <c r="F77" t="s">
        <v>21</v>
      </c>
      <c r="G77" t="s">
        <v>22</v>
      </c>
      <c r="H77" t="s">
        <v>113</v>
      </c>
      <c r="I77" t="s">
        <v>92</v>
      </c>
      <c r="J77" s="1">
        <v>43787</v>
      </c>
      <c r="K77" t="s">
        <v>24</v>
      </c>
      <c r="L77" t="s">
        <v>1</v>
      </c>
      <c r="M77" t="s">
        <v>1</v>
      </c>
      <c r="N77" t="s">
        <v>118</v>
      </c>
      <c r="O77" t="s">
        <v>28</v>
      </c>
      <c r="P77" t="s">
        <v>33</v>
      </c>
      <c r="Q77" t="s">
        <v>120</v>
      </c>
    </row>
    <row r="78" spans="1:17">
      <c r="A78">
        <v>77</v>
      </c>
      <c r="B78" t="s">
        <v>17</v>
      </c>
      <c r="C78" t="s">
        <v>88</v>
      </c>
      <c r="D78" t="s">
        <v>19</v>
      </c>
      <c r="E78" t="s">
        <v>29</v>
      </c>
      <c r="F78" t="s">
        <v>21</v>
      </c>
      <c r="G78" t="s">
        <v>22</v>
      </c>
      <c r="H78" t="s">
        <v>99</v>
      </c>
      <c r="I78" t="s">
        <v>88</v>
      </c>
      <c r="J78" s="1">
        <v>43801</v>
      </c>
      <c r="K78" t="s">
        <v>24</v>
      </c>
      <c r="L78" t="s">
        <v>43</v>
      </c>
      <c r="M78" t="s">
        <v>35</v>
      </c>
      <c r="N78" t="s">
        <v>85</v>
      </c>
      <c r="O78" t="s">
        <v>28</v>
      </c>
      <c r="P78" t="s">
        <v>17</v>
      </c>
      <c r="Q78" t="s">
        <v>120</v>
      </c>
    </row>
    <row r="79" spans="1:17">
      <c r="A79">
        <v>78</v>
      </c>
      <c r="B79" t="s">
        <v>17</v>
      </c>
      <c r="C79" t="s">
        <v>18</v>
      </c>
      <c r="D79" t="s">
        <v>19</v>
      </c>
      <c r="E79" t="s">
        <v>20</v>
      </c>
      <c r="F79" t="s">
        <v>21</v>
      </c>
      <c r="G79" t="s">
        <v>22</v>
      </c>
      <c r="H79" t="s">
        <v>23</v>
      </c>
      <c r="I79" t="s">
        <v>18</v>
      </c>
      <c r="J79" s="1">
        <v>43887</v>
      </c>
      <c r="K79" t="s">
        <v>24</v>
      </c>
      <c r="L79" t="s">
        <v>25</v>
      </c>
      <c r="M79" t="s">
        <v>26</v>
      </c>
      <c r="N79" t="s">
        <v>27</v>
      </c>
      <c r="O79" t="s">
        <v>28</v>
      </c>
      <c r="P79" t="s">
        <v>17</v>
      </c>
      <c r="Q79" t="s">
        <v>120</v>
      </c>
    </row>
    <row r="80" spans="1:17">
      <c r="A80">
        <v>79</v>
      </c>
      <c r="B80" t="s">
        <v>17</v>
      </c>
      <c r="C80" t="s">
        <v>18</v>
      </c>
      <c r="D80" t="s">
        <v>19</v>
      </c>
      <c r="E80" t="s">
        <v>29</v>
      </c>
      <c r="F80" t="s">
        <v>21</v>
      </c>
      <c r="G80" t="s">
        <v>22</v>
      </c>
      <c r="H80" t="s">
        <v>23</v>
      </c>
      <c r="I80" t="s">
        <v>18</v>
      </c>
      <c r="J80" s="1">
        <v>43887</v>
      </c>
      <c r="K80" t="s">
        <v>24</v>
      </c>
      <c r="L80" t="s">
        <v>30</v>
      </c>
      <c r="M80" t="s">
        <v>26</v>
      </c>
      <c r="N80" t="s">
        <v>31</v>
      </c>
      <c r="O80" t="s">
        <v>32</v>
      </c>
      <c r="P80" t="s">
        <v>33</v>
      </c>
      <c r="Q80" t="s">
        <v>120</v>
      </c>
    </row>
    <row r="81" spans="1:17">
      <c r="A81">
        <v>80</v>
      </c>
      <c r="B81" t="s">
        <v>17</v>
      </c>
      <c r="C81" t="s">
        <v>18</v>
      </c>
      <c r="D81" t="s">
        <v>19</v>
      </c>
      <c r="E81" t="s">
        <v>29</v>
      </c>
      <c r="F81" t="s">
        <v>21</v>
      </c>
      <c r="G81" t="s">
        <v>22</v>
      </c>
      <c r="H81" t="s">
        <v>23</v>
      </c>
      <c r="I81" t="s">
        <v>18</v>
      </c>
      <c r="J81" s="1">
        <v>43887</v>
      </c>
      <c r="K81" t="s">
        <v>24</v>
      </c>
      <c r="L81" t="s">
        <v>34</v>
      </c>
      <c r="M81" t="s">
        <v>35</v>
      </c>
      <c r="N81" t="s">
        <v>31</v>
      </c>
      <c r="O81" t="s">
        <v>32</v>
      </c>
      <c r="P81" t="s">
        <v>17</v>
      </c>
      <c r="Q81" t="s">
        <v>120</v>
      </c>
    </row>
    <row r="82" spans="1:17">
      <c r="A82">
        <v>81</v>
      </c>
      <c r="B82" t="s">
        <v>17</v>
      </c>
      <c r="C82" t="s">
        <v>18</v>
      </c>
      <c r="D82" t="s">
        <v>19</v>
      </c>
      <c r="E82" t="s">
        <v>20</v>
      </c>
      <c r="F82" t="s">
        <v>21</v>
      </c>
      <c r="G82" t="s">
        <v>22</v>
      </c>
      <c r="H82" t="s">
        <v>23</v>
      </c>
      <c r="I82" t="s">
        <v>18</v>
      </c>
      <c r="J82" s="1">
        <v>43887</v>
      </c>
      <c r="K82" t="s">
        <v>24</v>
      </c>
      <c r="L82" t="s">
        <v>30</v>
      </c>
      <c r="M82" t="s">
        <v>26</v>
      </c>
      <c r="N82" t="s">
        <v>36</v>
      </c>
      <c r="O82" t="s">
        <v>37</v>
      </c>
      <c r="P82" t="s">
        <v>33</v>
      </c>
      <c r="Q82" t="s">
        <v>120</v>
      </c>
    </row>
    <row r="83" spans="1:17">
      <c r="A83">
        <v>82</v>
      </c>
      <c r="B83" t="s">
        <v>17</v>
      </c>
      <c r="C83" t="s">
        <v>38</v>
      </c>
      <c r="D83" t="s">
        <v>19</v>
      </c>
      <c r="E83" t="s">
        <v>20</v>
      </c>
      <c r="F83" t="s">
        <v>21</v>
      </c>
      <c r="G83" t="s">
        <v>22</v>
      </c>
      <c r="H83" t="s">
        <v>23</v>
      </c>
      <c r="I83" t="s">
        <v>18</v>
      </c>
      <c r="J83" s="1">
        <v>43887</v>
      </c>
      <c r="K83" t="s">
        <v>24</v>
      </c>
      <c r="L83" t="s">
        <v>39</v>
      </c>
      <c r="M83" t="s">
        <v>26</v>
      </c>
      <c r="N83" t="s">
        <v>40</v>
      </c>
      <c r="O83" t="s">
        <v>28</v>
      </c>
      <c r="P83" t="s">
        <v>17</v>
      </c>
      <c r="Q83" t="s">
        <v>120</v>
      </c>
    </row>
    <row r="84" spans="1:17">
      <c r="A84">
        <v>83</v>
      </c>
      <c r="B84" t="s">
        <v>17</v>
      </c>
      <c r="C84" t="s">
        <v>41</v>
      </c>
      <c r="D84" t="s">
        <v>19</v>
      </c>
      <c r="E84" t="s">
        <v>20</v>
      </c>
      <c r="F84" t="s">
        <v>21</v>
      </c>
      <c r="G84" t="s">
        <v>22</v>
      </c>
      <c r="H84" t="s">
        <v>23</v>
      </c>
      <c r="I84" t="s">
        <v>18</v>
      </c>
      <c r="J84" s="1">
        <v>43887</v>
      </c>
      <c r="K84" t="s">
        <v>42</v>
      </c>
      <c r="L84" t="s">
        <v>43</v>
      </c>
      <c r="M84" t="s">
        <v>44</v>
      </c>
      <c r="N84" t="s">
        <v>45</v>
      </c>
      <c r="O84" t="s">
        <v>46</v>
      </c>
      <c r="P84" t="s">
        <v>33</v>
      </c>
      <c r="Q84" t="s">
        <v>120</v>
      </c>
    </row>
    <row r="85" spans="1:17">
      <c r="A85">
        <v>84</v>
      </c>
      <c r="B85" t="s">
        <v>17</v>
      </c>
      <c r="C85" t="s">
        <v>18</v>
      </c>
      <c r="D85" t="s">
        <v>19</v>
      </c>
      <c r="E85" t="s">
        <v>29</v>
      </c>
      <c r="F85" t="s">
        <v>21</v>
      </c>
      <c r="G85" t="s">
        <v>22</v>
      </c>
      <c r="H85" t="s">
        <v>23</v>
      </c>
      <c r="I85" t="s">
        <v>18</v>
      </c>
      <c r="J85" s="1">
        <v>43887</v>
      </c>
      <c r="K85" t="s">
        <v>42</v>
      </c>
      <c r="L85" t="s">
        <v>47</v>
      </c>
      <c r="M85" t="s">
        <v>44</v>
      </c>
      <c r="N85" t="s">
        <v>40</v>
      </c>
      <c r="O85" t="s">
        <v>28</v>
      </c>
      <c r="P85" t="s">
        <v>17</v>
      </c>
      <c r="Q85" t="s">
        <v>120</v>
      </c>
    </row>
    <row r="86" spans="1:17">
      <c r="A86">
        <v>85</v>
      </c>
      <c r="B86" t="s">
        <v>17</v>
      </c>
      <c r="C86" t="s">
        <v>48</v>
      </c>
      <c r="D86" t="s">
        <v>19</v>
      </c>
      <c r="E86" t="s">
        <v>20</v>
      </c>
      <c r="F86" t="s">
        <v>21</v>
      </c>
      <c r="G86" t="s">
        <v>22</v>
      </c>
      <c r="H86" t="s">
        <v>23</v>
      </c>
      <c r="I86" t="s">
        <v>18</v>
      </c>
      <c r="J86" s="1">
        <v>43887</v>
      </c>
      <c r="K86" t="s">
        <v>42</v>
      </c>
      <c r="L86" t="s">
        <v>43</v>
      </c>
      <c r="M86" t="s">
        <v>44</v>
      </c>
      <c r="N86" t="s">
        <v>49</v>
      </c>
      <c r="O86" t="s">
        <v>46</v>
      </c>
      <c r="P86" t="s">
        <v>17</v>
      </c>
      <c r="Q86" t="s">
        <v>120</v>
      </c>
    </row>
    <row r="87" spans="1:17">
      <c r="A87">
        <v>86</v>
      </c>
      <c r="B87" t="s">
        <v>17</v>
      </c>
      <c r="C87" t="s">
        <v>18</v>
      </c>
      <c r="D87" t="s">
        <v>19</v>
      </c>
      <c r="E87" t="s">
        <v>29</v>
      </c>
      <c r="F87" t="s">
        <v>21</v>
      </c>
      <c r="G87" t="s">
        <v>22</v>
      </c>
      <c r="H87" t="s">
        <v>23</v>
      </c>
      <c r="I87" t="s">
        <v>18</v>
      </c>
      <c r="J87" s="1">
        <v>43887</v>
      </c>
      <c r="K87" t="s">
        <v>42</v>
      </c>
      <c r="L87" t="s">
        <v>39</v>
      </c>
      <c r="M87" t="s">
        <v>1</v>
      </c>
      <c r="N87" t="s">
        <v>50</v>
      </c>
      <c r="O87" t="s">
        <v>28</v>
      </c>
      <c r="P87" t="s">
        <v>17</v>
      </c>
      <c r="Q87" t="s">
        <v>120</v>
      </c>
    </row>
    <row r="88" spans="1:17">
      <c r="A88">
        <v>87</v>
      </c>
      <c r="B88" t="s">
        <v>17</v>
      </c>
      <c r="C88" t="s">
        <v>51</v>
      </c>
      <c r="D88" t="s">
        <v>19</v>
      </c>
      <c r="E88" t="s">
        <v>29</v>
      </c>
      <c r="F88" t="s">
        <v>21</v>
      </c>
      <c r="G88" t="s">
        <v>22</v>
      </c>
      <c r="H88" t="s">
        <v>23</v>
      </c>
      <c r="I88" t="s">
        <v>18</v>
      </c>
      <c r="J88" s="1">
        <v>43887</v>
      </c>
      <c r="K88" t="s">
        <v>42</v>
      </c>
      <c r="L88" t="s">
        <v>47</v>
      </c>
      <c r="M88" t="s">
        <v>44</v>
      </c>
      <c r="N88" t="s">
        <v>27</v>
      </c>
      <c r="O88" t="s">
        <v>28</v>
      </c>
      <c r="P88" t="s">
        <v>17</v>
      </c>
      <c r="Q88" t="s">
        <v>120</v>
      </c>
    </row>
    <row r="89" spans="1:17">
      <c r="A89">
        <v>88</v>
      </c>
      <c r="B89" t="s">
        <v>17</v>
      </c>
      <c r="C89" t="s">
        <v>18</v>
      </c>
      <c r="D89" t="s">
        <v>19</v>
      </c>
      <c r="E89" t="s">
        <v>29</v>
      </c>
      <c r="F89" t="s">
        <v>21</v>
      </c>
      <c r="G89" t="s">
        <v>22</v>
      </c>
      <c r="H89" t="s">
        <v>23</v>
      </c>
      <c r="I89" t="s">
        <v>18</v>
      </c>
      <c r="J89" s="1">
        <v>43887</v>
      </c>
      <c r="K89" t="s">
        <v>42</v>
      </c>
      <c r="L89" t="s">
        <v>30</v>
      </c>
      <c r="M89" t="s">
        <v>26</v>
      </c>
      <c r="N89" t="s">
        <v>45</v>
      </c>
      <c r="O89" t="s">
        <v>32</v>
      </c>
      <c r="P89" t="s">
        <v>17</v>
      </c>
      <c r="Q89" t="s">
        <v>77</v>
      </c>
    </row>
    <row r="90" spans="1:17">
      <c r="A90">
        <v>89</v>
      </c>
      <c r="B90" t="s">
        <v>17</v>
      </c>
      <c r="C90" t="s">
        <v>18</v>
      </c>
      <c r="D90" t="s">
        <v>19</v>
      </c>
      <c r="E90" t="s">
        <v>29</v>
      </c>
      <c r="F90" t="s">
        <v>21</v>
      </c>
      <c r="G90" t="s">
        <v>22</v>
      </c>
      <c r="H90" t="s">
        <v>23</v>
      </c>
      <c r="I90" t="s">
        <v>18</v>
      </c>
      <c r="J90" s="1">
        <v>43887</v>
      </c>
      <c r="K90" t="s">
        <v>42</v>
      </c>
      <c r="L90" t="s">
        <v>30</v>
      </c>
      <c r="M90" t="s">
        <v>26</v>
      </c>
      <c r="N90" t="s">
        <v>52</v>
      </c>
      <c r="O90" t="s">
        <v>28</v>
      </c>
      <c r="P90" t="s">
        <v>33</v>
      </c>
      <c r="Q90" t="s">
        <v>120</v>
      </c>
    </row>
    <row r="91" spans="1:17">
      <c r="A91">
        <v>90</v>
      </c>
      <c r="B91" t="s">
        <v>17</v>
      </c>
      <c r="C91" t="s">
        <v>18</v>
      </c>
      <c r="D91" t="s">
        <v>19</v>
      </c>
      <c r="E91" t="s">
        <v>20</v>
      </c>
      <c r="F91" t="s">
        <v>21</v>
      </c>
      <c r="G91" t="s">
        <v>22</v>
      </c>
      <c r="H91" t="s">
        <v>23</v>
      </c>
      <c r="I91" t="s">
        <v>18</v>
      </c>
      <c r="J91" s="1">
        <v>43887</v>
      </c>
      <c r="K91" t="s">
        <v>42</v>
      </c>
      <c r="L91" t="s">
        <v>53</v>
      </c>
      <c r="M91" t="s">
        <v>35</v>
      </c>
      <c r="N91" t="s">
        <v>54</v>
      </c>
      <c r="O91" t="s">
        <v>28</v>
      </c>
      <c r="P91" t="s">
        <v>17</v>
      </c>
      <c r="Q91" t="s">
        <v>77</v>
      </c>
    </row>
    <row r="92" spans="1:17">
      <c r="A92">
        <v>91</v>
      </c>
      <c r="B92" t="s">
        <v>17</v>
      </c>
      <c r="C92" t="s">
        <v>41</v>
      </c>
      <c r="D92" t="s">
        <v>19</v>
      </c>
      <c r="E92" t="s">
        <v>29</v>
      </c>
      <c r="F92" t="s">
        <v>21</v>
      </c>
      <c r="G92" t="s">
        <v>22</v>
      </c>
      <c r="H92" t="s">
        <v>23</v>
      </c>
      <c r="I92" t="s">
        <v>18</v>
      </c>
      <c r="J92" s="1">
        <v>43887</v>
      </c>
      <c r="K92" t="s">
        <v>42</v>
      </c>
      <c r="L92" t="s">
        <v>25</v>
      </c>
      <c r="M92" t="s">
        <v>55</v>
      </c>
      <c r="N92" t="s">
        <v>40</v>
      </c>
      <c r="O92" t="s">
        <v>37</v>
      </c>
      <c r="P92" t="s">
        <v>17</v>
      </c>
      <c r="Q92" t="s">
        <v>120</v>
      </c>
    </row>
    <row r="93" spans="1:17">
      <c r="A93">
        <v>92</v>
      </c>
      <c r="B93" t="s">
        <v>17</v>
      </c>
      <c r="C93" t="s">
        <v>56</v>
      </c>
      <c r="D93" t="s">
        <v>19</v>
      </c>
      <c r="E93" t="s">
        <v>29</v>
      </c>
      <c r="F93" t="s">
        <v>21</v>
      </c>
      <c r="G93" t="s">
        <v>22</v>
      </c>
      <c r="H93" t="s">
        <v>57</v>
      </c>
      <c r="I93" t="s">
        <v>58</v>
      </c>
      <c r="J93" s="1">
        <v>43861</v>
      </c>
      <c r="K93" t="s">
        <v>24</v>
      </c>
      <c r="L93" t="s">
        <v>47</v>
      </c>
      <c r="M93" t="s">
        <v>44</v>
      </c>
      <c r="N93" t="s">
        <v>59</v>
      </c>
      <c r="O93" t="s">
        <v>32</v>
      </c>
      <c r="P93" t="s">
        <v>17</v>
      </c>
      <c r="Q93" t="s">
        <v>77</v>
      </c>
    </row>
    <row r="94" spans="1:17">
      <c r="A94">
        <v>93</v>
      </c>
      <c r="B94" t="s">
        <v>17</v>
      </c>
      <c r="C94" t="s">
        <v>60</v>
      </c>
      <c r="D94" t="s">
        <v>19</v>
      </c>
      <c r="E94" t="s">
        <v>29</v>
      </c>
      <c r="F94" t="s">
        <v>21</v>
      </c>
      <c r="G94" t="s">
        <v>22</v>
      </c>
      <c r="H94" t="s">
        <v>57</v>
      </c>
      <c r="I94" t="s">
        <v>58</v>
      </c>
      <c r="J94" s="1">
        <v>43861</v>
      </c>
      <c r="K94" t="s">
        <v>24</v>
      </c>
      <c r="L94" t="s">
        <v>25</v>
      </c>
      <c r="M94" t="s">
        <v>61</v>
      </c>
      <c r="N94" t="s">
        <v>62</v>
      </c>
      <c r="O94" t="s">
        <v>28</v>
      </c>
      <c r="P94" t="s">
        <v>17</v>
      </c>
      <c r="Q94" t="s">
        <v>120</v>
      </c>
    </row>
    <row r="95" spans="1:17">
      <c r="A95">
        <v>94</v>
      </c>
      <c r="B95" t="s">
        <v>17</v>
      </c>
      <c r="C95" t="s">
        <v>41</v>
      </c>
      <c r="D95" t="s">
        <v>19</v>
      </c>
      <c r="E95" t="s">
        <v>29</v>
      </c>
      <c r="F95" t="s">
        <v>21</v>
      </c>
      <c r="G95" t="s">
        <v>22</v>
      </c>
      <c r="H95" t="s">
        <v>57</v>
      </c>
      <c r="I95" t="s">
        <v>58</v>
      </c>
      <c r="J95" s="1">
        <v>43861</v>
      </c>
      <c r="K95" t="s">
        <v>24</v>
      </c>
      <c r="L95" t="s">
        <v>63</v>
      </c>
      <c r="M95" t="s">
        <v>63</v>
      </c>
      <c r="N95" t="s">
        <v>64</v>
      </c>
      <c r="O95" t="s">
        <v>32</v>
      </c>
      <c r="P95" t="s">
        <v>17</v>
      </c>
      <c r="Q95" t="s">
        <v>120</v>
      </c>
    </row>
    <row r="96" spans="1:17">
      <c r="A96">
        <v>95</v>
      </c>
      <c r="B96" t="s">
        <v>17</v>
      </c>
      <c r="C96" t="s">
        <v>58</v>
      </c>
      <c r="D96" t="s">
        <v>19</v>
      </c>
      <c r="E96" t="s">
        <v>29</v>
      </c>
      <c r="F96" t="s">
        <v>21</v>
      </c>
      <c r="G96" t="s">
        <v>22</v>
      </c>
      <c r="H96" t="s">
        <v>57</v>
      </c>
      <c r="I96" t="s">
        <v>58</v>
      </c>
      <c r="J96" s="1">
        <v>43861</v>
      </c>
      <c r="K96" t="s">
        <v>24</v>
      </c>
      <c r="L96" t="s">
        <v>47</v>
      </c>
      <c r="M96" t="s">
        <v>44</v>
      </c>
      <c r="N96" t="s">
        <v>40</v>
      </c>
      <c r="O96" t="s">
        <v>32</v>
      </c>
      <c r="P96" t="s">
        <v>17</v>
      </c>
      <c r="Q96" t="s">
        <v>120</v>
      </c>
    </row>
    <row r="97" spans="1:17">
      <c r="A97">
        <v>96</v>
      </c>
      <c r="B97" t="s">
        <v>33</v>
      </c>
      <c r="C97" t="s">
        <v>65</v>
      </c>
      <c r="D97" t="s">
        <v>19</v>
      </c>
      <c r="E97" t="s">
        <v>29</v>
      </c>
      <c r="F97" t="s">
        <v>21</v>
      </c>
      <c r="G97" t="s">
        <v>22</v>
      </c>
      <c r="H97" t="s">
        <v>57</v>
      </c>
      <c r="I97" t="s">
        <v>58</v>
      </c>
      <c r="J97" s="1">
        <v>43861</v>
      </c>
      <c r="K97" t="s">
        <v>24</v>
      </c>
      <c r="L97" t="s">
        <v>66</v>
      </c>
      <c r="M97" t="s">
        <v>1</v>
      </c>
      <c r="N97" t="s">
        <v>33</v>
      </c>
      <c r="O97" t="s">
        <v>28</v>
      </c>
      <c r="P97" t="s">
        <v>33</v>
      </c>
      <c r="Q97" t="s">
        <v>120</v>
      </c>
    </row>
    <row r="98" spans="1:17">
      <c r="A98">
        <v>97</v>
      </c>
      <c r="B98" t="s">
        <v>17</v>
      </c>
      <c r="C98" t="s">
        <v>58</v>
      </c>
      <c r="D98" t="s">
        <v>19</v>
      </c>
      <c r="E98" t="s">
        <v>29</v>
      </c>
      <c r="F98" t="s">
        <v>21</v>
      </c>
      <c r="G98" t="s">
        <v>22</v>
      </c>
      <c r="H98" t="s">
        <v>57</v>
      </c>
      <c r="I98" t="s">
        <v>58</v>
      </c>
      <c r="J98" s="1">
        <v>43861</v>
      </c>
      <c r="K98" t="s">
        <v>24</v>
      </c>
      <c r="L98" t="s">
        <v>47</v>
      </c>
      <c r="M98" t="s">
        <v>44</v>
      </c>
      <c r="N98" t="s">
        <v>31</v>
      </c>
      <c r="O98" t="s">
        <v>46</v>
      </c>
      <c r="P98" t="s">
        <v>17</v>
      </c>
      <c r="Q98" t="s">
        <v>120</v>
      </c>
    </row>
    <row r="99" spans="1:17">
      <c r="A99">
        <v>98</v>
      </c>
      <c r="B99" t="s">
        <v>17</v>
      </c>
      <c r="C99" t="s">
        <v>67</v>
      </c>
      <c r="D99" t="s">
        <v>19</v>
      </c>
      <c r="E99" t="s">
        <v>29</v>
      </c>
      <c r="F99" t="s">
        <v>21</v>
      </c>
      <c r="G99" t="s">
        <v>22</v>
      </c>
      <c r="H99" t="s">
        <v>57</v>
      </c>
      <c r="I99" t="s">
        <v>58</v>
      </c>
      <c r="J99" s="1">
        <v>43861</v>
      </c>
      <c r="K99" t="s">
        <v>24</v>
      </c>
      <c r="L99" t="s">
        <v>35</v>
      </c>
      <c r="M99" t="s">
        <v>35</v>
      </c>
      <c r="N99" t="s">
        <v>36</v>
      </c>
      <c r="O99" t="s">
        <v>32</v>
      </c>
      <c r="P99" t="s">
        <v>17</v>
      </c>
      <c r="Q99" t="s">
        <v>120</v>
      </c>
    </row>
    <row r="100" spans="1:17">
      <c r="A100">
        <v>99</v>
      </c>
      <c r="B100" t="s">
        <v>17</v>
      </c>
      <c r="C100" t="s">
        <v>38</v>
      </c>
      <c r="D100" t="s">
        <v>19</v>
      </c>
      <c r="E100" t="s">
        <v>29</v>
      </c>
      <c r="F100" t="s">
        <v>21</v>
      </c>
      <c r="G100" t="s">
        <v>22</v>
      </c>
      <c r="H100" t="s">
        <v>57</v>
      </c>
      <c r="I100" t="s">
        <v>58</v>
      </c>
      <c r="J100" s="1">
        <v>43861</v>
      </c>
      <c r="K100" t="s">
        <v>24</v>
      </c>
      <c r="L100" t="s">
        <v>68</v>
      </c>
      <c r="M100" t="s">
        <v>61</v>
      </c>
      <c r="N100" t="s">
        <v>33</v>
      </c>
      <c r="O100" t="s">
        <v>32</v>
      </c>
      <c r="P100" t="s">
        <v>17</v>
      </c>
      <c r="Q100" t="s">
        <v>120</v>
      </c>
    </row>
    <row r="101" spans="1:17">
      <c r="A101">
        <v>100</v>
      </c>
      <c r="B101" t="s">
        <v>33</v>
      </c>
      <c r="C101" t="s">
        <v>69</v>
      </c>
      <c r="D101" t="s">
        <v>19</v>
      </c>
      <c r="E101" t="s">
        <v>29</v>
      </c>
      <c r="F101" t="s">
        <v>21</v>
      </c>
      <c r="G101" t="s">
        <v>22</v>
      </c>
      <c r="H101" t="s">
        <v>57</v>
      </c>
      <c r="I101" t="s">
        <v>58</v>
      </c>
      <c r="J101" s="1">
        <v>43861</v>
      </c>
      <c r="K101" t="s">
        <v>24</v>
      </c>
      <c r="L101" t="s">
        <v>66</v>
      </c>
      <c r="M101" t="s">
        <v>1</v>
      </c>
      <c r="N101" t="s">
        <v>27</v>
      </c>
      <c r="O101" t="s">
        <v>28</v>
      </c>
      <c r="P101" t="s">
        <v>33</v>
      </c>
      <c r="Q101" t="s">
        <v>120</v>
      </c>
    </row>
    <row r="102" spans="1:17">
      <c r="A102">
        <v>101</v>
      </c>
      <c r="B102" t="s">
        <v>17</v>
      </c>
      <c r="C102" t="s">
        <v>70</v>
      </c>
      <c r="D102" t="s">
        <v>19</v>
      </c>
      <c r="E102" t="s">
        <v>20</v>
      </c>
      <c r="F102" t="s">
        <v>21</v>
      </c>
      <c r="G102" t="s">
        <v>22</v>
      </c>
      <c r="H102" t="s">
        <v>57</v>
      </c>
      <c r="I102" t="s">
        <v>58</v>
      </c>
      <c r="J102" s="1">
        <v>43861</v>
      </c>
      <c r="K102" t="s">
        <v>42</v>
      </c>
      <c r="L102" t="s">
        <v>35</v>
      </c>
      <c r="M102" t="s">
        <v>35</v>
      </c>
      <c r="N102" t="s">
        <v>31</v>
      </c>
      <c r="O102" t="s">
        <v>32</v>
      </c>
      <c r="P102" t="s">
        <v>33</v>
      </c>
      <c r="Q102" t="s">
        <v>120</v>
      </c>
    </row>
    <row r="103" spans="1:17">
      <c r="A103">
        <v>102</v>
      </c>
      <c r="B103" t="s">
        <v>33</v>
      </c>
      <c r="C103" t="s">
        <v>71</v>
      </c>
      <c r="D103" t="s">
        <v>19</v>
      </c>
      <c r="E103" t="s">
        <v>29</v>
      </c>
      <c r="F103" t="s">
        <v>21</v>
      </c>
      <c r="G103" t="s">
        <v>22</v>
      </c>
      <c r="H103" t="s">
        <v>57</v>
      </c>
      <c r="I103" t="s">
        <v>58</v>
      </c>
      <c r="J103" s="1">
        <v>43861</v>
      </c>
      <c r="K103" t="s">
        <v>42</v>
      </c>
      <c r="L103" t="s">
        <v>72</v>
      </c>
      <c r="M103" t="s">
        <v>44</v>
      </c>
      <c r="N103" t="s">
        <v>36</v>
      </c>
      <c r="O103" t="s">
        <v>46</v>
      </c>
      <c r="P103" t="s">
        <v>17</v>
      </c>
      <c r="Q103" t="s">
        <v>120</v>
      </c>
    </row>
    <row r="104" spans="1:17">
      <c r="A104">
        <v>103</v>
      </c>
      <c r="B104" t="s">
        <v>17</v>
      </c>
      <c r="C104" t="s">
        <v>73</v>
      </c>
      <c r="D104" t="s">
        <v>19</v>
      </c>
      <c r="E104" t="s">
        <v>20</v>
      </c>
      <c r="F104" t="s">
        <v>21</v>
      </c>
      <c r="G104" t="s">
        <v>22</v>
      </c>
      <c r="H104" t="s">
        <v>57</v>
      </c>
      <c r="I104" t="s">
        <v>58</v>
      </c>
      <c r="J104" s="1">
        <v>43861</v>
      </c>
      <c r="K104" t="s">
        <v>42</v>
      </c>
      <c r="L104" t="s">
        <v>74</v>
      </c>
      <c r="M104" t="s">
        <v>61</v>
      </c>
      <c r="N104" t="s">
        <v>75</v>
      </c>
      <c r="O104" t="s">
        <v>28</v>
      </c>
      <c r="P104" t="s">
        <v>33</v>
      </c>
      <c r="Q104" t="s">
        <v>120</v>
      </c>
    </row>
    <row r="105" spans="1:17">
      <c r="A105">
        <v>104</v>
      </c>
      <c r="B105" t="s">
        <v>33</v>
      </c>
      <c r="C105" t="s">
        <v>76</v>
      </c>
      <c r="D105" t="s">
        <v>19</v>
      </c>
      <c r="E105" t="s">
        <v>29</v>
      </c>
      <c r="F105" t="s">
        <v>21</v>
      </c>
      <c r="G105" t="s">
        <v>22</v>
      </c>
      <c r="H105" t="s">
        <v>57</v>
      </c>
      <c r="I105" t="s">
        <v>58</v>
      </c>
      <c r="J105" s="1">
        <v>43861</v>
      </c>
      <c r="K105" t="s">
        <v>42</v>
      </c>
      <c r="L105" t="s">
        <v>77</v>
      </c>
      <c r="M105" t="s">
        <v>55</v>
      </c>
      <c r="N105" t="s">
        <v>78</v>
      </c>
      <c r="O105" t="s">
        <v>28</v>
      </c>
      <c r="P105" t="s">
        <v>33</v>
      </c>
      <c r="Q105" t="s">
        <v>120</v>
      </c>
    </row>
    <row r="106" spans="1:17">
      <c r="A106">
        <v>105</v>
      </c>
      <c r="B106" t="s">
        <v>17</v>
      </c>
      <c r="C106" t="s">
        <v>48</v>
      </c>
      <c r="D106" t="s">
        <v>19</v>
      </c>
      <c r="E106" t="s">
        <v>29</v>
      </c>
      <c r="F106" t="s">
        <v>21</v>
      </c>
      <c r="G106" t="s">
        <v>22</v>
      </c>
      <c r="H106" t="s">
        <v>57</v>
      </c>
      <c r="I106" t="s">
        <v>58</v>
      </c>
      <c r="J106" s="1">
        <v>43861</v>
      </c>
      <c r="K106" t="s">
        <v>42</v>
      </c>
      <c r="L106" t="s">
        <v>66</v>
      </c>
      <c r="M106" t="s">
        <v>1</v>
      </c>
      <c r="N106" t="s">
        <v>33</v>
      </c>
      <c r="O106" t="s">
        <v>32</v>
      </c>
      <c r="P106" t="s">
        <v>17</v>
      </c>
      <c r="Q106" t="s">
        <v>120</v>
      </c>
    </row>
    <row r="107" spans="1:17">
      <c r="A107">
        <v>106</v>
      </c>
      <c r="B107" t="s">
        <v>17</v>
      </c>
      <c r="C107" t="s">
        <v>73</v>
      </c>
      <c r="D107" t="s">
        <v>19</v>
      </c>
      <c r="E107" t="s">
        <v>20</v>
      </c>
      <c r="F107" t="s">
        <v>21</v>
      </c>
      <c r="G107" t="s">
        <v>22</v>
      </c>
      <c r="H107" t="s">
        <v>57</v>
      </c>
      <c r="I107" t="s">
        <v>58</v>
      </c>
      <c r="J107" s="1">
        <v>43861</v>
      </c>
      <c r="K107" t="s">
        <v>42</v>
      </c>
      <c r="L107" t="s">
        <v>74</v>
      </c>
      <c r="M107" t="s">
        <v>61</v>
      </c>
      <c r="N107" t="s">
        <v>79</v>
      </c>
      <c r="O107" t="s">
        <v>28</v>
      </c>
      <c r="P107" t="s">
        <v>17</v>
      </c>
      <c r="Q107" t="s">
        <v>120</v>
      </c>
    </row>
    <row r="108" spans="1:17">
      <c r="A108">
        <v>107</v>
      </c>
      <c r="B108" t="s">
        <v>33</v>
      </c>
      <c r="C108" t="s">
        <v>80</v>
      </c>
      <c r="D108" t="s">
        <v>19</v>
      </c>
      <c r="E108" t="s">
        <v>29</v>
      </c>
      <c r="F108" t="s">
        <v>21</v>
      </c>
      <c r="G108" t="s">
        <v>22</v>
      </c>
      <c r="H108" t="s">
        <v>57</v>
      </c>
      <c r="I108" t="s">
        <v>58</v>
      </c>
      <c r="J108" s="1">
        <v>43861</v>
      </c>
      <c r="K108" t="s">
        <v>42</v>
      </c>
      <c r="L108" t="s">
        <v>47</v>
      </c>
      <c r="M108" t="s">
        <v>44</v>
      </c>
      <c r="N108" t="s">
        <v>81</v>
      </c>
      <c r="O108" t="s">
        <v>28</v>
      </c>
      <c r="P108" t="s">
        <v>33</v>
      </c>
      <c r="Q108" t="s">
        <v>120</v>
      </c>
    </row>
    <row r="109" spans="1:17">
      <c r="A109">
        <v>108</v>
      </c>
      <c r="B109" t="s">
        <v>33</v>
      </c>
      <c r="C109" t="s">
        <v>80</v>
      </c>
      <c r="D109" t="s">
        <v>19</v>
      </c>
      <c r="E109" t="s">
        <v>29</v>
      </c>
      <c r="F109" t="s">
        <v>21</v>
      </c>
      <c r="G109" t="s">
        <v>22</v>
      </c>
      <c r="H109" t="s">
        <v>57</v>
      </c>
      <c r="I109" t="s">
        <v>58</v>
      </c>
      <c r="J109" s="1">
        <v>43861</v>
      </c>
      <c r="K109" t="s">
        <v>42</v>
      </c>
      <c r="L109" t="s">
        <v>47</v>
      </c>
      <c r="M109" t="s">
        <v>44</v>
      </c>
      <c r="N109" t="s">
        <v>31</v>
      </c>
      <c r="O109" t="s">
        <v>32</v>
      </c>
      <c r="P109" t="s">
        <v>33</v>
      </c>
      <c r="Q109" t="s">
        <v>120</v>
      </c>
    </row>
    <row r="110" spans="1:17">
      <c r="A110">
        <v>109</v>
      </c>
      <c r="B110" t="s">
        <v>33</v>
      </c>
      <c r="C110" t="s">
        <v>58</v>
      </c>
      <c r="D110" t="s">
        <v>19</v>
      </c>
      <c r="E110" t="s">
        <v>29</v>
      </c>
      <c r="F110" t="s">
        <v>21</v>
      </c>
      <c r="G110" t="s">
        <v>22</v>
      </c>
      <c r="H110" t="s">
        <v>57</v>
      </c>
      <c r="I110" t="s">
        <v>58</v>
      </c>
      <c r="J110" s="1">
        <v>43861</v>
      </c>
      <c r="K110" t="s">
        <v>42</v>
      </c>
      <c r="L110" t="s">
        <v>66</v>
      </c>
      <c r="M110" t="s">
        <v>1</v>
      </c>
      <c r="N110" t="s">
        <v>27</v>
      </c>
      <c r="O110" t="s">
        <v>32</v>
      </c>
      <c r="P110" t="s">
        <v>17</v>
      </c>
      <c r="Q110" t="s">
        <v>120</v>
      </c>
    </row>
    <row r="111" spans="1:17">
      <c r="A111">
        <v>110</v>
      </c>
      <c r="B111" t="s">
        <v>17</v>
      </c>
      <c r="C111" t="s">
        <v>102</v>
      </c>
      <c r="D111" t="s">
        <v>19</v>
      </c>
      <c r="E111" t="s">
        <v>20</v>
      </c>
      <c r="F111" t="s">
        <v>21</v>
      </c>
      <c r="G111" t="s">
        <v>22</v>
      </c>
      <c r="H111" t="s">
        <v>99</v>
      </c>
      <c r="I111" t="s">
        <v>88</v>
      </c>
      <c r="J111" s="1">
        <v>43801</v>
      </c>
      <c r="K111" t="s">
        <v>42</v>
      </c>
      <c r="L111" t="s">
        <v>94</v>
      </c>
      <c r="M111" t="s">
        <v>1</v>
      </c>
      <c r="N111" t="s">
        <v>85</v>
      </c>
      <c r="O111" t="s">
        <v>46</v>
      </c>
      <c r="P111" t="s">
        <v>17</v>
      </c>
      <c r="Q111" t="s">
        <v>120</v>
      </c>
    </row>
    <row r="112" spans="1:17">
      <c r="A112">
        <v>111</v>
      </c>
      <c r="B112" t="s">
        <v>17</v>
      </c>
      <c r="C112" t="s">
        <v>90</v>
      </c>
      <c r="D112" t="s">
        <v>19</v>
      </c>
      <c r="E112" t="s">
        <v>29</v>
      </c>
      <c r="F112" t="s">
        <v>21</v>
      </c>
      <c r="G112" t="s">
        <v>22</v>
      </c>
      <c r="H112" t="s">
        <v>83</v>
      </c>
      <c r="I112" t="s">
        <v>82</v>
      </c>
      <c r="J112" s="1">
        <v>43817</v>
      </c>
      <c r="K112" t="s">
        <v>42</v>
      </c>
      <c r="L112" t="s">
        <v>91</v>
      </c>
      <c r="M112" t="s">
        <v>61</v>
      </c>
      <c r="N112" t="s">
        <v>85</v>
      </c>
      <c r="O112" t="s">
        <v>32</v>
      </c>
      <c r="P112" t="s">
        <v>17</v>
      </c>
      <c r="Q112" t="s">
        <v>120</v>
      </c>
    </row>
    <row r="113" spans="1:17">
      <c r="A113">
        <v>112</v>
      </c>
      <c r="B113" t="s">
        <v>33</v>
      </c>
      <c r="C113" t="s">
        <v>90</v>
      </c>
      <c r="D113" t="s">
        <v>19</v>
      </c>
      <c r="E113" t="s">
        <v>20</v>
      </c>
      <c r="F113" t="s">
        <v>21</v>
      </c>
      <c r="G113" t="s">
        <v>22</v>
      </c>
      <c r="H113" t="s">
        <v>113</v>
      </c>
      <c r="I113" t="s">
        <v>92</v>
      </c>
      <c r="J113" s="1">
        <v>43787</v>
      </c>
      <c r="K113" t="s">
        <v>42</v>
      </c>
      <c r="L113" t="s">
        <v>94</v>
      </c>
      <c r="M113" t="s">
        <v>1</v>
      </c>
      <c r="N113" t="s">
        <v>85</v>
      </c>
      <c r="O113" t="s">
        <v>46</v>
      </c>
      <c r="P113" t="s">
        <v>33</v>
      </c>
      <c r="Q113" t="s">
        <v>120</v>
      </c>
    </row>
    <row r="114" spans="1:17">
      <c r="A114">
        <v>113</v>
      </c>
      <c r="B114" t="s">
        <v>17</v>
      </c>
      <c r="C114" t="s">
        <v>92</v>
      </c>
      <c r="D114" t="s">
        <v>19</v>
      </c>
      <c r="E114" t="s">
        <v>29</v>
      </c>
      <c r="F114" t="s">
        <v>21</v>
      </c>
      <c r="G114" t="s">
        <v>22</v>
      </c>
      <c r="H114" t="s">
        <v>83</v>
      </c>
      <c r="I114" t="s">
        <v>82</v>
      </c>
      <c r="J114" s="1">
        <v>43817</v>
      </c>
      <c r="K114" t="s">
        <v>42</v>
      </c>
      <c r="L114" t="s">
        <v>66</v>
      </c>
      <c r="M114" t="s">
        <v>61</v>
      </c>
      <c r="N114" t="s">
        <v>85</v>
      </c>
      <c r="O114" t="s">
        <v>32</v>
      </c>
      <c r="P114" t="s">
        <v>17</v>
      </c>
      <c r="Q114" t="s">
        <v>120</v>
      </c>
    </row>
    <row r="115" spans="1:17">
      <c r="A115">
        <v>114</v>
      </c>
      <c r="B115" t="s">
        <v>17</v>
      </c>
      <c r="C115" t="s">
        <v>90</v>
      </c>
      <c r="D115" t="s">
        <v>19</v>
      </c>
      <c r="E115" t="s">
        <v>29</v>
      </c>
      <c r="F115" t="s">
        <v>21</v>
      </c>
      <c r="G115" t="s">
        <v>22</v>
      </c>
      <c r="H115" t="s">
        <v>83</v>
      </c>
      <c r="I115" t="s">
        <v>82</v>
      </c>
      <c r="J115" s="1">
        <v>43817</v>
      </c>
      <c r="K115" t="s">
        <v>42</v>
      </c>
      <c r="L115" t="s">
        <v>91</v>
      </c>
      <c r="M115" t="s">
        <v>61</v>
      </c>
      <c r="N115" t="s">
        <v>85</v>
      </c>
      <c r="O115" t="s">
        <v>32</v>
      </c>
      <c r="P115" t="s">
        <v>33</v>
      </c>
      <c r="Q115" t="s">
        <v>120</v>
      </c>
    </row>
    <row r="116" spans="1:17">
      <c r="A116">
        <v>115</v>
      </c>
      <c r="B116" t="s">
        <v>17</v>
      </c>
      <c r="C116" t="s">
        <v>38</v>
      </c>
      <c r="D116" t="s">
        <v>19</v>
      </c>
      <c r="E116" t="s">
        <v>29</v>
      </c>
      <c r="F116" t="s">
        <v>21</v>
      </c>
      <c r="G116" t="s">
        <v>22</v>
      </c>
      <c r="H116" t="s">
        <v>83</v>
      </c>
      <c r="I116" t="s">
        <v>82</v>
      </c>
      <c r="J116" s="1">
        <v>43817</v>
      </c>
      <c r="K116" t="s">
        <v>42</v>
      </c>
      <c r="L116" t="s">
        <v>66</v>
      </c>
      <c r="M116" t="s">
        <v>61</v>
      </c>
      <c r="N116" t="s">
        <v>85</v>
      </c>
      <c r="O116" t="s">
        <v>32</v>
      </c>
      <c r="P116" t="s">
        <v>17</v>
      </c>
      <c r="Q116" t="s">
        <v>77</v>
      </c>
    </row>
    <row r="117" spans="1:17">
      <c r="A117">
        <v>116</v>
      </c>
      <c r="B117" t="s">
        <v>17</v>
      </c>
      <c r="C117" t="s">
        <v>88</v>
      </c>
      <c r="D117" t="s">
        <v>19</v>
      </c>
      <c r="E117" t="s">
        <v>20</v>
      </c>
      <c r="F117" t="s">
        <v>21</v>
      </c>
      <c r="G117" t="s">
        <v>22</v>
      </c>
      <c r="H117" t="s">
        <v>106</v>
      </c>
      <c r="I117" t="s">
        <v>58</v>
      </c>
      <c r="J117" s="1">
        <v>43796</v>
      </c>
      <c r="K117" t="s">
        <v>42</v>
      </c>
      <c r="L117" t="s">
        <v>97</v>
      </c>
      <c r="M117" t="s">
        <v>61</v>
      </c>
      <c r="N117" t="s">
        <v>85</v>
      </c>
      <c r="O117" t="s">
        <v>32</v>
      </c>
      <c r="P117" t="s">
        <v>17</v>
      </c>
      <c r="Q117" t="s">
        <v>120</v>
      </c>
    </row>
    <row r="118" spans="1:17">
      <c r="A118">
        <v>117</v>
      </c>
      <c r="B118" t="s">
        <v>17</v>
      </c>
      <c r="C118" t="s">
        <v>58</v>
      </c>
      <c r="D118" t="s">
        <v>19</v>
      </c>
      <c r="E118" t="s">
        <v>20</v>
      </c>
      <c r="F118" t="s">
        <v>21</v>
      </c>
      <c r="G118" t="s">
        <v>22</v>
      </c>
      <c r="H118" t="s">
        <v>106</v>
      </c>
      <c r="I118" t="s">
        <v>58</v>
      </c>
      <c r="J118" s="1">
        <v>43796</v>
      </c>
      <c r="K118" t="s">
        <v>42</v>
      </c>
      <c r="L118" t="s">
        <v>66</v>
      </c>
      <c r="M118" t="s">
        <v>61</v>
      </c>
      <c r="N118" t="s">
        <v>85</v>
      </c>
      <c r="O118" t="s">
        <v>32</v>
      </c>
      <c r="P118" t="s">
        <v>17</v>
      </c>
      <c r="Q118" t="s">
        <v>77</v>
      </c>
    </row>
    <row r="119" spans="1:17">
      <c r="A119">
        <v>118</v>
      </c>
      <c r="B119" t="s">
        <v>17</v>
      </c>
      <c r="C119" t="s">
        <v>109</v>
      </c>
      <c r="D119" t="s">
        <v>19</v>
      </c>
      <c r="E119" t="s">
        <v>20</v>
      </c>
      <c r="F119" t="s">
        <v>21</v>
      </c>
      <c r="G119" t="s">
        <v>22</v>
      </c>
      <c r="H119" t="s">
        <v>106</v>
      </c>
      <c r="I119" t="s">
        <v>58</v>
      </c>
      <c r="J119" s="1">
        <v>43796</v>
      </c>
      <c r="K119" t="s">
        <v>42</v>
      </c>
      <c r="L119" t="s">
        <v>47</v>
      </c>
      <c r="M119" t="s">
        <v>87</v>
      </c>
      <c r="N119" t="s">
        <v>85</v>
      </c>
      <c r="O119" t="s">
        <v>86</v>
      </c>
      <c r="P119" t="s">
        <v>33</v>
      </c>
      <c r="Q119" t="s">
        <v>120</v>
      </c>
    </row>
    <row r="120" spans="1:17">
      <c r="A120">
        <v>119</v>
      </c>
      <c r="B120" t="s">
        <v>17</v>
      </c>
      <c r="C120" t="s">
        <v>58</v>
      </c>
      <c r="D120" t="s">
        <v>19</v>
      </c>
      <c r="E120" t="s">
        <v>20</v>
      </c>
      <c r="F120" t="s">
        <v>21</v>
      </c>
      <c r="G120" t="s">
        <v>22</v>
      </c>
      <c r="H120" t="s">
        <v>83</v>
      </c>
      <c r="I120" t="s">
        <v>82</v>
      </c>
      <c r="J120" s="1">
        <v>43817</v>
      </c>
      <c r="K120" t="s">
        <v>42</v>
      </c>
      <c r="L120" t="s">
        <v>47</v>
      </c>
      <c r="M120" t="s">
        <v>87</v>
      </c>
      <c r="N120" t="s">
        <v>85</v>
      </c>
      <c r="O120" t="s">
        <v>86</v>
      </c>
      <c r="P120" t="s">
        <v>17</v>
      </c>
      <c r="Q120" t="s">
        <v>77</v>
      </c>
    </row>
    <row r="121" spans="1:17">
      <c r="A121">
        <v>120</v>
      </c>
      <c r="B121" t="s">
        <v>17</v>
      </c>
      <c r="C121" t="s">
        <v>76</v>
      </c>
      <c r="D121" t="s">
        <v>19</v>
      </c>
      <c r="E121" t="s">
        <v>29</v>
      </c>
      <c r="F121" t="s">
        <v>21</v>
      </c>
      <c r="G121" t="s">
        <v>22</v>
      </c>
      <c r="H121" t="s">
        <v>106</v>
      </c>
      <c r="I121" t="s">
        <v>58</v>
      </c>
      <c r="J121" s="1">
        <v>43796</v>
      </c>
      <c r="K121" t="s">
        <v>42</v>
      </c>
      <c r="L121" t="s">
        <v>35</v>
      </c>
      <c r="M121" t="s">
        <v>35</v>
      </c>
      <c r="N121" t="s">
        <v>85</v>
      </c>
      <c r="O121" t="s">
        <v>32</v>
      </c>
      <c r="P121" t="s">
        <v>17</v>
      </c>
      <c r="Q121" t="s">
        <v>120</v>
      </c>
    </row>
    <row r="122" spans="1:17">
      <c r="A122">
        <v>121</v>
      </c>
      <c r="B122" t="s">
        <v>33</v>
      </c>
      <c r="C122" t="s">
        <v>76</v>
      </c>
      <c r="D122" t="s">
        <v>19</v>
      </c>
      <c r="E122" t="s">
        <v>29</v>
      </c>
      <c r="F122" t="s">
        <v>21</v>
      </c>
      <c r="G122" t="s">
        <v>22</v>
      </c>
      <c r="H122" t="s">
        <v>99</v>
      </c>
      <c r="I122" t="s">
        <v>88</v>
      </c>
      <c r="J122" s="1">
        <v>43801</v>
      </c>
      <c r="K122" t="s">
        <v>42</v>
      </c>
      <c r="L122" t="s">
        <v>47</v>
      </c>
      <c r="M122" t="s">
        <v>87</v>
      </c>
      <c r="N122" t="s">
        <v>85</v>
      </c>
      <c r="O122" t="s">
        <v>28</v>
      </c>
      <c r="P122" t="s">
        <v>17</v>
      </c>
      <c r="Q122" t="s">
        <v>120</v>
      </c>
    </row>
    <row r="123" spans="1:17">
      <c r="A123">
        <v>122</v>
      </c>
      <c r="B123" t="s">
        <v>33</v>
      </c>
      <c r="C123" t="s">
        <v>56</v>
      </c>
      <c r="D123" t="s">
        <v>19</v>
      </c>
      <c r="E123" t="s">
        <v>29</v>
      </c>
      <c r="F123" t="s">
        <v>21</v>
      </c>
      <c r="G123" t="s">
        <v>22</v>
      </c>
      <c r="H123" t="s">
        <v>113</v>
      </c>
      <c r="I123" t="s">
        <v>92</v>
      </c>
      <c r="J123" s="1">
        <v>43787</v>
      </c>
      <c r="K123" t="s">
        <v>42</v>
      </c>
      <c r="L123" t="s">
        <v>47</v>
      </c>
      <c r="M123" t="s">
        <v>87</v>
      </c>
      <c r="N123" t="s">
        <v>85</v>
      </c>
      <c r="O123" t="s">
        <v>32</v>
      </c>
      <c r="P123" t="s">
        <v>17</v>
      </c>
      <c r="Q123" t="s">
        <v>120</v>
      </c>
    </row>
    <row r="124" spans="1:17">
      <c r="A124">
        <v>123</v>
      </c>
      <c r="B124" t="s">
        <v>17</v>
      </c>
      <c r="C124" t="s">
        <v>88</v>
      </c>
      <c r="D124" t="s">
        <v>19</v>
      </c>
      <c r="E124" t="s">
        <v>29</v>
      </c>
      <c r="F124" t="s">
        <v>21</v>
      </c>
      <c r="G124" t="s">
        <v>22</v>
      </c>
      <c r="H124" t="s">
        <v>99</v>
      </c>
      <c r="I124" t="s">
        <v>88</v>
      </c>
      <c r="J124" s="1">
        <v>43801</v>
      </c>
      <c r="K124" t="s">
        <v>42</v>
      </c>
      <c r="L124" t="s">
        <v>103</v>
      </c>
      <c r="M124" t="s">
        <v>35</v>
      </c>
      <c r="N124" t="s">
        <v>85</v>
      </c>
      <c r="O124" t="s">
        <v>32</v>
      </c>
      <c r="P124" t="s">
        <v>17</v>
      </c>
      <c r="Q124" t="s">
        <v>120</v>
      </c>
    </row>
    <row r="125" spans="1:17">
      <c r="A125">
        <v>124</v>
      </c>
      <c r="B125" t="s">
        <v>33</v>
      </c>
      <c r="C125" t="s">
        <v>51</v>
      </c>
      <c r="D125" t="s">
        <v>19</v>
      </c>
      <c r="E125" t="s">
        <v>20</v>
      </c>
      <c r="F125" t="s">
        <v>21</v>
      </c>
      <c r="G125" t="s">
        <v>22</v>
      </c>
      <c r="H125" t="s">
        <v>83</v>
      </c>
      <c r="I125" t="s">
        <v>82</v>
      </c>
      <c r="J125" s="1">
        <v>43817</v>
      </c>
      <c r="K125" t="s">
        <v>42</v>
      </c>
      <c r="L125" t="s">
        <v>1</v>
      </c>
      <c r="M125" t="s">
        <v>1</v>
      </c>
      <c r="N125" t="s">
        <v>85</v>
      </c>
      <c r="O125" t="s">
        <v>86</v>
      </c>
      <c r="P125" t="s">
        <v>17</v>
      </c>
      <c r="Q125" t="s">
        <v>120</v>
      </c>
    </row>
    <row r="126" spans="1:17">
      <c r="A126">
        <v>125</v>
      </c>
      <c r="B126" t="s">
        <v>33</v>
      </c>
      <c r="C126" t="s">
        <v>58</v>
      </c>
      <c r="D126" t="s">
        <v>19</v>
      </c>
      <c r="E126" t="s">
        <v>29</v>
      </c>
      <c r="F126" t="s">
        <v>21</v>
      </c>
      <c r="G126" t="s">
        <v>22</v>
      </c>
      <c r="H126" t="s">
        <v>106</v>
      </c>
      <c r="I126" t="s">
        <v>58</v>
      </c>
      <c r="J126" s="1">
        <v>43796</v>
      </c>
      <c r="K126" t="s">
        <v>42</v>
      </c>
      <c r="L126" t="s">
        <v>66</v>
      </c>
      <c r="M126" t="s">
        <v>61</v>
      </c>
      <c r="N126" t="s">
        <v>85</v>
      </c>
      <c r="O126" t="s">
        <v>86</v>
      </c>
      <c r="P126" t="s">
        <v>33</v>
      </c>
      <c r="Q126" t="s">
        <v>120</v>
      </c>
    </row>
    <row r="127" spans="1:17">
      <c r="A127">
        <v>126</v>
      </c>
      <c r="B127" t="s">
        <v>17</v>
      </c>
      <c r="C127" t="s">
        <v>56</v>
      </c>
      <c r="D127" t="s">
        <v>19</v>
      </c>
      <c r="E127" t="s">
        <v>29</v>
      </c>
      <c r="F127" t="s">
        <v>21</v>
      </c>
      <c r="G127" t="s">
        <v>22</v>
      </c>
      <c r="H127" t="s">
        <v>106</v>
      </c>
      <c r="I127" t="s">
        <v>58</v>
      </c>
      <c r="J127" s="1">
        <v>43796</v>
      </c>
      <c r="K127" t="s">
        <v>42</v>
      </c>
      <c r="L127" t="s">
        <v>25</v>
      </c>
      <c r="M127" t="s">
        <v>61</v>
      </c>
      <c r="N127" t="s">
        <v>85</v>
      </c>
      <c r="O127" t="s">
        <v>32</v>
      </c>
      <c r="P127" t="s">
        <v>17</v>
      </c>
      <c r="Q127" t="s">
        <v>120</v>
      </c>
    </row>
    <row r="128" spans="1:17">
      <c r="A128">
        <v>127</v>
      </c>
      <c r="B128" t="s">
        <v>33</v>
      </c>
      <c r="C128" t="s">
        <v>58</v>
      </c>
      <c r="D128" t="s">
        <v>19</v>
      </c>
      <c r="E128" t="s">
        <v>20</v>
      </c>
      <c r="F128" t="s">
        <v>21</v>
      </c>
      <c r="G128" t="s">
        <v>22</v>
      </c>
      <c r="H128" t="s">
        <v>113</v>
      </c>
      <c r="I128" t="s">
        <v>92</v>
      </c>
      <c r="J128" s="1">
        <v>43787</v>
      </c>
      <c r="K128" t="s">
        <v>42</v>
      </c>
      <c r="L128" t="s">
        <v>66</v>
      </c>
      <c r="M128" t="s">
        <v>61</v>
      </c>
      <c r="N128" t="s">
        <v>85</v>
      </c>
      <c r="O128" t="s">
        <v>46</v>
      </c>
      <c r="P128" t="s">
        <v>17</v>
      </c>
      <c r="Q128" t="s">
        <v>120</v>
      </c>
    </row>
    <row r="129" spans="1:17">
      <c r="A129">
        <v>128</v>
      </c>
      <c r="B129" t="s">
        <v>17</v>
      </c>
      <c r="C129" t="s">
        <v>88</v>
      </c>
      <c r="D129" t="s">
        <v>19</v>
      </c>
      <c r="E129" t="s">
        <v>20</v>
      </c>
      <c r="F129" t="s">
        <v>21</v>
      </c>
      <c r="G129" t="s">
        <v>22</v>
      </c>
      <c r="H129" t="s">
        <v>83</v>
      </c>
      <c r="I129" t="s">
        <v>82</v>
      </c>
      <c r="J129" s="1">
        <v>43817</v>
      </c>
      <c r="K129" t="s">
        <v>42</v>
      </c>
      <c r="L129" t="s">
        <v>47</v>
      </c>
      <c r="M129" t="s">
        <v>87</v>
      </c>
      <c r="N129" t="s">
        <v>85</v>
      </c>
      <c r="O129" t="s">
        <v>32</v>
      </c>
      <c r="P129" t="s">
        <v>17</v>
      </c>
      <c r="Q129" t="s">
        <v>120</v>
      </c>
    </row>
    <row r="130" spans="1:17">
      <c r="A130">
        <v>129</v>
      </c>
      <c r="B130" t="s">
        <v>33</v>
      </c>
      <c r="C130" t="s">
        <v>38</v>
      </c>
      <c r="D130" t="s">
        <v>19</v>
      </c>
      <c r="E130" t="s">
        <v>29</v>
      </c>
      <c r="F130" t="s">
        <v>21</v>
      </c>
      <c r="G130" t="s">
        <v>22</v>
      </c>
      <c r="H130" t="s">
        <v>83</v>
      </c>
      <c r="I130" t="s">
        <v>82</v>
      </c>
      <c r="J130" s="1">
        <v>43817</v>
      </c>
      <c r="K130" t="s">
        <v>42</v>
      </c>
      <c r="L130" t="s">
        <v>25</v>
      </c>
      <c r="M130" t="s">
        <v>61</v>
      </c>
      <c r="N130" t="s">
        <v>85</v>
      </c>
      <c r="O130" t="s">
        <v>32</v>
      </c>
      <c r="P130" t="s">
        <v>17</v>
      </c>
      <c r="Q130" t="s">
        <v>120</v>
      </c>
    </row>
    <row r="131" spans="1:17">
      <c r="A131">
        <v>130</v>
      </c>
      <c r="B131" t="s">
        <v>17</v>
      </c>
      <c r="C131" t="s">
        <v>115</v>
      </c>
      <c r="D131" t="s">
        <v>19</v>
      </c>
      <c r="E131" t="s">
        <v>29</v>
      </c>
      <c r="F131" t="s">
        <v>21</v>
      </c>
      <c r="G131" t="s">
        <v>22</v>
      </c>
      <c r="H131" t="s">
        <v>113</v>
      </c>
      <c r="I131" t="s">
        <v>92</v>
      </c>
      <c r="J131" s="1">
        <v>43787</v>
      </c>
      <c r="K131" t="s">
        <v>42</v>
      </c>
      <c r="L131" t="s">
        <v>116</v>
      </c>
      <c r="M131" t="s">
        <v>61</v>
      </c>
      <c r="N131" t="s">
        <v>85</v>
      </c>
      <c r="O131" t="s">
        <v>32</v>
      </c>
      <c r="P131" t="s">
        <v>17</v>
      </c>
      <c r="Q131" t="s">
        <v>120</v>
      </c>
    </row>
    <row r="132" spans="1:17">
      <c r="A132">
        <v>131</v>
      </c>
      <c r="B132" t="s">
        <v>17</v>
      </c>
      <c r="C132" t="s">
        <v>115</v>
      </c>
      <c r="D132" t="s">
        <v>19</v>
      </c>
      <c r="E132" t="s">
        <v>29</v>
      </c>
      <c r="F132" t="s">
        <v>21</v>
      </c>
      <c r="G132" t="s">
        <v>22</v>
      </c>
      <c r="H132" t="s">
        <v>113</v>
      </c>
      <c r="I132" t="s">
        <v>92</v>
      </c>
      <c r="J132" s="1">
        <v>43787</v>
      </c>
      <c r="K132" t="s">
        <v>42</v>
      </c>
      <c r="L132" t="s">
        <v>116</v>
      </c>
      <c r="M132" t="s">
        <v>61</v>
      </c>
      <c r="N132" t="s">
        <v>85</v>
      </c>
      <c r="O132" t="s">
        <v>32</v>
      </c>
      <c r="P132" t="s">
        <v>17</v>
      </c>
      <c r="Q132" t="s">
        <v>77</v>
      </c>
    </row>
    <row r="133" spans="1:17">
      <c r="A133">
        <v>132</v>
      </c>
      <c r="B133" t="s">
        <v>33</v>
      </c>
      <c r="C133" t="s">
        <v>67</v>
      </c>
      <c r="D133" t="s">
        <v>19</v>
      </c>
      <c r="E133" t="s">
        <v>29</v>
      </c>
      <c r="F133" t="s">
        <v>21</v>
      </c>
      <c r="G133" t="s">
        <v>22</v>
      </c>
      <c r="H133" t="s">
        <v>106</v>
      </c>
      <c r="I133" t="s">
        <v>58</v>
      </c>
      <c r="J133" s="1">
        <v>43796</v>
      </c>
      <c r="K133" t="s">
        <v>42</v>
      </c>
      <c r="L133" t="s">
        <v>1</v>
      </c>
      <c r="M133" t="s">
        <v>1</v>
      </c>
      <c r="N133" t="s">
        <v>85</v>
      </c>
      <c r="O133" t="s">
        <v>86</v>
      </c>
      <c r="P133" t="s">
        <v>17</v>
      </c>
      <c r="Q133" t="s">
        <v>120</v>
      </c>
    </row>
    <row r="134" spans="1:17">
      <c r="A134">
        <v>133</v>
      </c>
      <c r="B134" t="s">
        <v>17</v>
      </c>
      <c r="C134" t="s">
        <v>88</v>
      </c>
      <c r="D134" t="s">
        <v>19</v>
      </c>
      <c r="E134" t="s">
        <v>29</v>
      </c>
      <c r="F134" t="s">
        <v>21</v>
      </c>
      <c r="G134" t="s">
        <v>22</v>
      </c>
      <c r="H134" t="s">
        <v>99</v>
      </c>
      <c r="I134" t="s">
        <v>88</v>
      </c>
      <c r="J134" s="1">
        <v>43801</v>
      </c>
      <c r="K134" t="s">
        <v>42</v>
      </c>
      <c r="L134" t="s">
        <v>104</v>
      </c>
      <c r="M134" t="s">
        <v>61</v>
      </c>
      <c r="N134" t="s">
        <v>85</v>
      </c>
      <c r="O134" t="s">
        <v>28</v>
      </c>
      <c r="P134" t="s">
        <v>17</v>
      </c>
      <c r="Q134" t="s">
        <v>77</v>
      </c>
    </row>
    <row r="135" spans="1:17">
      <c r="A135">
        <v>134</v>
      </c>
      <c r="B135" t="s">
        <v>33</v>
      </c>
      <c r="C135" t="s">
        <v>93</v>
      </c>
      <c r="D135" t="s">
        <v>19</v>
      </c>
      <c r="E135" t="s">
        <v>20</v>
      </c>
      <c r="F135" t="s">
        <v>21</v>
      </c>
      <c r="G135" t="s">
        <v>22</v>
      </c>
      <c r="H135" t="s">
        <v>83</v>
      </c>
      <c r="I135" t="s">
        <v>82</v>
      </c>
      <c r="J135" s="1">
        <v>43817</v>
      </c>
      <c r="K135" t="s">
        <v>42</v>
      </c>
      <c r="L135" t="s">
        <v>66</v>
      </c>
      <c r="M135" t="s">
        <v>61</v>
      </c>
      <c r="N135" t="s">
        <v>85</v>
      </c>
      <c r="O135" t="s">
        <v>32</v>
      </c>
      <c r="P135" t="s">
        <v>17</v>
      </c>
      <c r="Q135" t="s">
        <v>120</v>
      </c>
    </row>
    <row r="136" spans="1:17">
      <c r="A136">
        <v>135</v>
      </c>
      <c r="B136" t="s">
        <v>17</v>
      </c>
      <c r="C136" t="s">
        <v>92</v>
      </c>
      <c r="D136" t="s">
        <v>19</v>
      </c>
      <c r="E136" t="s">
        <v>29</v>
      </c>
      <c r="F136" t="s">
        <v>21</v>
      </c>
      <c r="G136" t="s">
        <v>22</v>
      </c>
      <c r="H136" t="s">
        <v>83</v>
      </c>
      <c r="I136" t="s">
        <v>82</v>
      </c>
      <c r="J136" s="1">
        <v>43817</v>
      </c>
      <c r="K136" t="s">
        <v>42</v>
      </c>
      <c r="L136" t="s">
        <v>47</v>
      </c>
      <c r="M136" t="s">
        <v>87</v>
      </c>
      <c r="N136" t="s">
        <v>85</v>
      </c>
      <c r="O136" t="s">
        <v>86</v>
      </c>
      <c r="P136" t="s">
        <v>33</v>
      </c>
      <c r="Q136" t="s">
        <v>77</v>
      </c>
    </row>
    <row r="137" spans="1:17">
      <c r="A137">
        <v>136</v>
      </c>
      <c r="B137" t="s">
        <v>17</v>
      </c>
      <c r="C137" t="s">
        <v>38</v>
      </c>
      <c r="D137" t="s">
        <v>19</v>
      </c>
      <c r="E137" t="s">
        <v>29</v>
      </c>
      <c r="F137" t="s">
        <v>21</v>
      </c>
      <c r="G137" t="s">
        <v>22</v>
      </c>
      <c r="H137" t="s">
        <v>99</v>
      </c>
      <c r="I137" t="s">
        <v>88</v>
      </c>
      <c r="J137" s="1">
        <v>43801</v>
      </c>
      <c r="K137" t="s">
        <v>42</v>
      </c>
      <c r="L137" t="s">
        <v>47</v>
      </c>
      <c r="M137" t="s">
        <v>87</v>
      </c>
      <c r="N137" t="s">
        <v>85</v>
      </c>
      <c r="O137" t="s">
        <v>46</v>
      </c>
      <c r="P137" t="s">
        <v>33</v>
      </c>
      <c r="Q137" t="s">
        <v>120</v>
      </c>
    </row>
    <row r="138" spans="1:17">
      <c r="A138">
        <v>137</v>
      </c>
      <c r="B138" t="s">
        <v>17</v>
      </c>
      <c r="C138" t="s">
        <v>67</v>
      </c>
      <c r="D138" t="s">
        <v>19</v>
      </c>
      <c r="E138" t="s">
        <v>29</v>
      </c>
      <c r="F138" t="s">
        <v>21</v>
      </c>
      <c r="G138" t="s">
        <v>22</v>
      </c>
      <c r="H138" t="s">
        <v>83</v>
      </c>
      <c r="I138" t="s">
        <v>82</v>
      </c>
      <c r="J138" s="1">
        <v>43817</v>
      </c>
      <c r="K138" t="s">
        <v>42</v>
      </c>
      <c r="L138" t="s">
        <v>35</v>
      </c>
      <c r="M138" t="s">
        <v>35</v>
      </c>
      <c r="N138" t="s">
        <v>85</v>
      </c>
      <c r="O138" t="s">
        <v>32</v>
      </c>
      <c r="P138" t="s">
        <v>17</v>
      </c>
      <c r="Q138" t="s">
        <v>120</v>
      </c>
    </row>
    <row r="139" spans="1:17">
      <c r="A139">
        <v>138</v>
      </c>
      <c r="B139" t="s">
        <v>17</v>
      </c>
      <c r="C139" t="s">
        <v>112</v>
      </c>
      <c r="D139" t="s">
        <v>19</v>
      </c>
      <c r="E139" t="s">
        <v>29</v>
      </c>
      <c r="F139" t="s">
        <v>21</v>
      </c>
      <c r="G139" t="s">
        <v>22</v>
      </c>
      <c r="H139" t="s">
        <v>113</v>
      </c>
      <c r="I139" t="s">
        <v>92</v>
      </c>
      <c r="J139" s="1">
        <v>43787</v>
      </c>
      <c r="K139" t="s">
        <v>42</v>
      </c>
      <c r="L139" t="s">
        <v>25</v>
      </c>
      <c r="M139" t="s">
        <v>61</v>
      </c>
      <c r="N139" t="s">
        <v>85</v>
      </c>
      <c r="O139" t="s">
        <v>32</v>
      </c>
      <c r="P139" t="s">
        <v>33</v>
      </c>
      <c r="Q139" t="s">
        <v>120</v>
      </c>
    </row>
    <row r="140" spans="1:17">
      <c r="A140">
        <v>139</v>
      </c>
      <c r="B140" t="s">
        <v>33</v>
      </c>
      <c r="C140" t="s">
        <v>100</v>
      </c>
      <c r="D140" t="s">
        <v>19</v>
      </c>
      <c r="E140" t="s">
        <v>20</v>
      </c>
      <c r="F140" t="s">
        <v>21</v>
      </c>
      <c r="G140" t="s">
        <v>22</v>
      </c>
      <c r="H140" t="s">
        <v>106</v>
      </c>
      <c r="I140" t="s">
        <v>58</v>
      </c>
      <c r="J140" s="1">
        <v>43796</v>
      </c>
      <c r="K140" t="s">
        <v>42</v>
      </c>
      <c r="L140" t="s">
        <v>110</v>
      </c>
      <c r="M140" t="s">
        <v>61</v>
      </c>
      <c r="N140" t="s">
        <v>85</v>
      </c>
      <c r="O140" t="s">
        <v>32</v>
      </c>
      <c r="P140" t="s">
        <v>17</v>
      </c>
      <c r="Q140" t="s">
        <v>120</v>
      </c>
    </row>
    <row r="141" spans="1:17">
      <c r="A141">
        <v>140</v>
      </c>
      <c r="B141" t="s">
        <v>33</v>
      </c>
      <c r="C141" t="s">
        <v>58</v>
      </c>
      <c r="D141" t="s">
        <v>19</v>
      </c>
      <c r="E141" t="s">
        <v>29</v>
      </c>
      <c r="F141" t="s">
        <v>21</v>
      </c>
      <c r="G141" t="s">
        <v>22</v>
      </c>
      <c r="H141" t="s">
        <v>106</v>
      </c>
      <c r="I141" t="s">
        <v>58</v>
      </c>
      <c r="J141" s="1">
        <v>43796</v>
      </c>
      <c r="K141" t="s">
        <v>42</v>
      </c>
      <c r="L141" t="s">
        <v>47</v>
      </c>
      <c r="M141" t="s">
        <v>87</v>
      </c>
      <c r="N141" t="s">
        <v>85</v>
      </c>
      <c r="O141" t="s">
        <v>86</v>
      </c>
      <c r="P141" t="s">
        <v>17</v>
      </c>
      <c r="Q141" t="s">
        <v>77</v>
      </c>
    </row>
    <row r="142" spans="1:17">
      <c r="A142">
        <v>141</v>
      </c>
      <c r="B142" t="s">
        <v>33</v>
      </c>
      <c r="C142" t="s">
        <v>58</v>
      </c>
      <c r="D142" t="s">
        <v>19</v>
      </c>
      <c r="E142" t="s">
        <v>29</v>
      </c>
      <c r="F142" t="s">
        <v>21</v>
      </c>
      <c r="G142" t="s">
        <v>22</v>
      </c>
      <c r="H142" t="s">
        <v>113</v>
      </c>
      <c r="I142" t="s">
        <v>92</v>
      </c>
      <c r="J142" s="1">
        <v>43787</v>
      </c>
      <c r="K142" t="s">
        <v>42</v>
      </c>
      <c r="L142" t="s">
        <v>35</v>
      </c>
      <c r="M142" t="s">
        <v>35</v>
      </c>
      <c r="N142" t="s">
        <v>85</v>
      </c>
      <c r="O142" t="s">
        <v>32</v>
      </c>
      <c r="P142" t="s">
        <v>17</v>
      </c>
      <c r="Q142" t="s">
        <v>120</v>
      </c>
    </row>
    <row r="143" spans="1:17">
      <c r="A143">
        <v>142</v>
      </c>
      <c r="B143" t="s">
        <v>17</v>
      </c>
      <c r="C143" t="s">
        <v>92</v>
      </c>
      <c r="D143" t="s">
        <v>19</v>
      </c>
      <c r="E143" t="s">
        <v>29</v>
      </c>
      <c r="F143" t="s">
        <v>21</v>
      </c>
      <c r="G143" t="s">
        <v>22</v>
      </c>
      <c r="H143" t="s">
        <v>83</v>
      </c>
      <c r="I143" t="s">
        <v>82</v>
      </c>
      <c r="J143" s="1">
        <v>43817</v>
      </c>
      <c r="K143" t="s">
        <v>42</v>
      </c>
      <c r="L143" t="s">
        <v>1</v>
      </c>
      <c r="M143" t="s">
        <v>1</v>
      </c>
      <c r="N143" t="s">
        <v>85</v>
      </c>
      <c r="O143" t="s">
        <v>32</v>
      </c>
      <c r="P143" t="s">
        <v>33</v>
      </c>
      <c r="Q143" t="s">
        <v>77</v>
      </c>
    </row>
    <row r="144" spans="1:17">
      <c r="A144">
        <v>143</v>
      </c>
      <c r="B144" t="s">
        <v>33</v>
      </c>
      <c r="C144" t="s">
        <v>100</v>
      </c>
      <c r="D144" t="s">
        <v>19</v>
      </c>
      <c r="E144" t="s">
        <v>29</v>
      </c>
      <c r="F144" t="s">
        <v>21</v>
      </c>
      <c r="G144" t="s">
        <v>22</v>
      </c>
      <c r="H144" t="s">
        <v>113</v>
      </c>
      <c r="I144" t="s">
        <v>92</v>
      </c>
      <c r="J144" s="1">
        <v>43787</v>
      </c>
      <c r="K144" t="s">
        <v>42</v>
      </c>
      <c r="L144" t="s">
        <v>66</v>
      </c>
      <c r="M144" t="s">
        <v>61</v>
      </c>
      <c r="N144" t="s">
        <v>85</v>
      </c>
      <c r="O144" t="s">
        <v>28</v>
      </c>
      <c r="P144" t="s">
        <v>33</v>
      </c>
      <c r="Q144" t="s">
        <v>120</v>
      </c>
    </row>
    <row r="145" spans="1:17">
      <c r="A145">
        <v>144</v>
      </c>
      <c r="B145" t="s">
        <v>17</v>
      </c>
      <c r="C145" t="s">
        <v>69</v>
      </c>
      <c r="D145" t="s">
        <v>19</v>
      </c>
      <c r="E145" t="s">
        <v>29</v>
      </c>
      <c r="F145" t="s">
        <v>21</v>
      </c>
      <c r="G145" t="s">
        <v>22</v>
      </c>
      <c r="H145" t="s">
        <v>83</v>
      </c>
      <c r="I145" t="s">
        <v>82</v>
      </c>
      <c r="J145" s="1">
        <v>43817</v>
      </c>
      <c r="K145" t="s">
        <v>42</v>
      </c>
      <c r="L145" t="s">
        <v>94</v>
      </c>
      <c r="M145" t="s">
        <v>1</v>
      </c>
      <c r="N145" t="s">
        <v>95</v>
      </c>
      <c r="O145" t="s">
        <v>32</v>
      </c>
      <c r="P145" t="s">
        <v>17</v>
      </c>
      <c r="Q145" t="s">
        <v>77</v>
      </c>
    </row>
    <row r="146" spans="1:17">
      <c r="A146">
        <v>145</v>
      </c>
      <c r="B146" t="s">
        <v>17</v>
      </c>
      <c r="C146" t="s">
        <v>112</v>
      </c>
      <c r="D146" t="s">
        <v>19</v>
      </c>
      <c r="E146" t="s">
        <v>29</v>
      </c>
      <c r="F146" t="s">
        <v>21</v>
      </c>
      <c r="G146" t="s">
        <v>22</v>
      </c>
      <c r="H146" t="s">
        <v>113</v>
      </c>
      <c r="I146" t="s">
        <v>92</v>
      </c>
      <c r="J146" s="1">
        <v>43787</v>
      </c>
      <c r="K146" t="s">
        <v>42</v>
      </c>
      <c r="L146" t="s">
        <v>47</v>
      </c>
      <c r="M146" t="s">
        <v>87</v>
      </c>
      <c r="N146" t="s">
        <v>85</v>
      </c>
      <c r="O146" t="s">
        <v>28</v>
      </c>
      <c r="P146" t="s">
        <v>33</v>
      </c>
      <c r="Q146" t="s">
        <v>120</v>
      </c>
    </row>
    <row r="147" spans="1:17">
      <c r="A147">
        <v>146</v>
      </c>
      <c r="B147" t="s">
        <v>17</v>
      </c>
      <c r="C147" t="s">
        <v>88</v>
      </c>
      <c r="D147" t="s">
        <v>19</v>
      </c>
      <c r="E147" t="s">
        <v>29</v>
      </c>
      <c r="F147" t="s">
        <v>21</v>
      </c>
      <c r="G147" t="s">
        <v>22</v>
      </c>
      <c r="H147" t="s">
        <v>99</v>
      </c>
      <c r="I147" t="s">
        <v>88</v>
      </c>
      <c r="J147" s="1">
        <v>43801</v>
      </c>
      <c r="K147" t="s">
        <v>42</v>
      </c>
      <c r="L147" t="s">
        <v>47</v>
      </c>
      <c r="M147" t="s">
        <v>44</v>
      </c>
      <c r="N147" t="s">
        <v>85</v>
      </c>
      <c r="O147" t="s">
        <v>28</v>
      </c>
      <c r="P147" t="s">
        <v>17</v>
      </c>
      <c r="Q147" t="s">
        <v>120</v>
      </c>
    </row>
    <row r="148" spans="1:17">
      <c r="A148">
        <v>147</v>
      </c>
      <c r="B148" t="s">
        <v>17</v>
      </c>
      <c r="C148" t="s">
        <v>112</v>
      </c>
      <c r="D148" t="s">
        <v>19</v>
      </c>
      <c r="E148" t="s">
        <v>20</v>
      </c>
      <c r="F148" t="s">
        <v>21</v>
      </c>
      <c r="G148" t="s">
        <v>22</v>
      </c>
      <c r="H148" t="s">
        <v>113</v>
      </c>
      <c r="I148" t="s">
        <v>92</v>
      </c>
      <c r="J148" s="1">
        <v>43787</v>
      </c>
      <c r="K148" t="s">
        <v>42</v>
      </c>
      <c r="L148" t="s">
        <v>35</v>
      </c>
      <c r="M148" t="s">
        <v>35</v>
      </c>
      <c r="N148" t="s">
        <v>85</v>
      </c>
      <c r="O148" t="s">
        <v>46</v>
      </c>
      <c r="P148" t="s">
        <v>33</v>
      </c>
      <c r="Q148" t="s">
        <v>120</v>
      </c>
    </row>
    <row r="149" spans="1:17">
      <c r="A149">
        <v>148</v>
      </c>
      <c r="B149" t="s">
        <v>33</v>
      </c>
      <c r="C149" t="s">
        <v>65</v>
      </c>
      <c r="D149" t="s">
        <v>19</v>
      </c>
      <c r="E149" t="s">
        <v>29</v>
      </c>
      <c r="F149" t="s">
        <v>21</v>
      </c>
      <c r="G149" t="s">
        <v>22</v>
      </c>
      <c r="H149" t="s">
        <v>83</v>
      </c>
      <c r="I149" t="s">
        <v>82</v>
      </c>
      <c r="J149" s="1">
        <v>43817</v>
      </c>
      <c r="K149" t="s">
        <v>42</v>
      </c>
      <c r="L149" t="s">
        <v>66</v>
      </c>
      <c r="M149" t="s">
        <v>61</v>
      </c>
      <c r="N149" t="s">
        <v>85</v>
      </c>
      <c r="O149" t="s">
        <v>32</v>
      </c>
      <c r="P149" t="s">
        <v>17</v>
      </c>
      <c r="Q149" t="s">
        <v>120</v>
      </c>
    </row>
    <row r="150" spans="1:17">
      <c r="A150">
        <v>149</v>
      </c>
      <c r="B150" t="s">
        <v>33</v>
      </c>
      <c r="C150" t="s">
        <v>65</v>
      </c>
      <c r="D150" t="s">
        <v>19</v>
      </c>
      <c r="E150" t="s">
        <v>29</v>
      </c>
      <c r="F150" t="s">
        <v>21</v>
      </c>
      <c r="G150" t="s">
        <v>22</v>
      </c>
      <c r="H150" t="s">
        <v>83</v>
      </c>
      <c r="I150" t="s">
        <v>82</v>
      </c>
      <c r="J150" s="1">
        <v>43817</v>
      </c>
      <c r="K150" t="s">
        <v>42</v>
      </c>
      <c r="L150" t="s">
        <v>66</v>
      </c>
      <c r="M150" t="s">
        <v>61</v>
      </c>
      <c r="N150" t="s">
        <v>85</v>
      </c>
      <c r="O150" t="s">
        <v>32</v>
      </c>
      <c r="P150" t="s">
        <v>17</v>
      </c>
      <c r="Q150" t="s">
        <v>120</v>
      </c>
    </row>
    <row r="151" spans="1:17">
      <c r="A151">
        <v>150</v>
      </c>
      <c r="B151" t="s">
        <v>17</v>
      </c>
      <c r="C151" t="s">
        <v>96</v>
      </c>
      <c r="D151" t="s">
        <v>19</v>
      </c>
      <c r="E151" t="s">
        <v>20</v>
      </c>
      <c r="F151" t="s">
        <v>21</v>
      </c>
      <c r="G151" t="s">
        <v>22</v>
      </c>
      <c r="H151" t="s">
        <v>83</v>
      </c>
      <c r="I151" t="s">
        <v>82</v>
      </c>
      <c r="J151" s="1">
        <v>43817</v>
      </c>
      <c r="K151" t="s">
        <v>42</v>
      </c>
      <c r="L151" t="s">
        <v>97</v>
      </c>
      <c r="M151" t="s">
        <v>61</v>
      </c>
      <c r="N151" t="s">
        <v>85</v>
      </c>
      <c r="O151" t="s">
        <v>32</v>
      </c>
      <c r="P151" t="s">
        <v>17</v>
      </c>
      <c r="Q151" t="s">
        <v>120</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2E3ED-6BD0-42A2-97CD-5C89BFD2F9A3}">
  <dimension ref="A1"/>
  <sheetViews>
    <sheetView showGridLines="0" workbookViewId="0"/>
  </sheetViews>
  <sheetFormatPr defaultRowHeight="13.8"/>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FF0F0-1DEC-4FAB-BAA4-674B8F28E6A7}">
  <dimension ref="A1"/>
  <sheetViews>
    <sheetView showGridLines="0" workbookViewId="0">
      <selection activeCell="N12" sqref="N12"/>
    </sheetView>
  </sheetViews>
  <sheetFormatPr defaultRowHeight="13.8"/>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84989-ACD1-465F-9984-442BAF14B89D}">
  <dimension ref="A1"/>
  <sheetViews>
    <sheetView showGridLines="0" workbookViewId="0">
      <selection activeCell="O20" sqref="O20"/>
    </sheetView>
  </sheetViews>
  <sheetFormatPr defaultRowHeight="13.8"/>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769E9-369F-428C-8DAD-4E8F77DF081F}">
  <dimension ref="A1"/>
  <sheetViews>
    <sheetView showGridLines="0" workbookViewId="0">
      <selection activeCell="P10" sqref="P10"/>
    </sheetView>
  </sheetViews>
  <sheetFormatPr defaultRowHeight="13.8"/>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08FBA-F667-45EA-AE97-7B8C3D01AA5A}">
  <dimension ref="A1"/>
  <sheetViews>
    <sheetView showGridLines="0" workbookViewId="0">
      <selection activeCell="R6" sqref="R6"/>
    </sheetView>
  </sheetViews>
  <sheetFormatPr defaultRowHeight="13.8"/>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3A3D7-C416-4BF5-B45F-0CC8A110DA59}">
  <dimension ref="A1"/>
  <sheetViews>
    <sheetView showGridLines="0" workbookViewId="0">
      <selection activeCell="O14" sqref="O14"/>
    </sheetView>
  </sheetViews>
  <sheetFormatPr defaultRowHeight="13.8"/>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DC86A-4715-49FF-BB9A-5A4FDACBEC5F}">
  <dimension ref="A1"/>
  <sheetViews>
    <sheetView showGridLines="0" topLeftCell="A2" workbookViewId="0">
      <selection activeCell="S17" sqref="S17"/>
    </sheetView>
  </sheetViews>
  <sheetFormatPr defaultRowHeight="13.8"/>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6AE5A-B451-46DB-A6B9-4BA100810784}">
  <dimension ref="A1"/>
  <sheetViews>
    <sheetView showGridLines="0" workbookViewId="0">
      <selection activeCell="Q10" sqref="Q10"/>
    </sheetView>
  </sheetViews>
  <sheetFormatPr defaultRowHeight="13.8"/>
  <sheetData/>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ED75F-48A7-4021-A6CC-C36207AEC10E}">
  <dimension ref="A1"/>
  <sheetViews>
    <sheetView showGridLines="0" workbookViewId="0">
      <selection activeCell="Q11" sqref="Q11"/>
    </sheetView>
  </sheetViews>
  <sheetFormatPr defaultRowHeight="13.8"/>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74EDB-441B-45B8-A48C-2AA7E2065C9E}">
  <dimension ref="B11:C11"/>
  <sheetViews>
    <sheetView workbookViewId="0">
      <selection activeCell="B13" sqref="B13"/>
    </sheetView>
  </sheetViews>
  <sheetFormatPr defaultRowHeight="13.8"/>
  <cols>
    <col min="2" max="2" width="19.8984375" customWidth="1"/>
    <col min="3" max="3" width="6.296875" customWidth="1"/>
  </cols>
  <sheetData>
    <row r="11" spans="2:3">
      <c r="B11" t="s">
        <v>119</v>
      </c>
      <c r="C11">
        <v>32</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60906A427186B439773B4D9E1655C2E" ma:contentTypeVersion="12" ma:contentTypeDescription="Create a new document." ma:contentTypeScope="" ma:versionID="1f897c74431b90bc4a32302286a1fef6">
  <xsd:schema xmlns:xsd="http://www.w3.org/2001/XMLSchema" xmlns:xs="http://www.w3.org/2001/XMLSchema" xmlns:p="http://schemas.microsoft.com/office/2006/metadata/properties" xmlns:ns2="79a8554f-7dcb-4f93-b42c-e7b989cb63d1" xmlns:ns3="99d8ffb4-c420-443b-856c-2bf7950cc7d5" targetNamespace="http://schemas.microsoft.com/office/2006/metadata/properties" ma:root="true" ma:fieldsID="338b1478bbbdef4324cc7a44dc4a4963" ns2:_="" ns3:_="">
    <xsd:import namespace="79a8554f-7dcb-4f93-b42c-e7b989cb63d1"/>
    <xsd:import namespace="99d8ffb4-c420-443b-856c-2bf7950cc7d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3:SharedWithUsers" minOccurs="0"/>
                <xsd:element ref="ns3:SharedWithDetail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a8554f-7dcb-4f93-b42c-e7b989cb63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9d8ffb4-c420-443b-856c-2bf7950cc7d5"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C04C26C-DD2B-4A00-9B8A-A8C7B04C2202}">
  <ds:schemaRefs>
    <ds:schemaRef ds:uri="http://schemas.microsoft.com/sharepoint/v3/contenttype/forms"/>
  </ds:schemaRefs>
</ds:datastoreItem>
</file>

<file path=customXml/itemProps2.xml><?xml version="1.0" encoding="utf-8"?>
<ds:datastoreItem xmlns:ds="http://schemas.openxmlformats.org/officeDocument/2006/customXml" ds:itemID="{900A0108-9FD4-4EFA-A65A-7AD1EEB5D9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a8554f-7dcb-4f93-b42c-e7b989cb63d1"/>
    <ds:schemaRef ds:uri="99d8ffb4-c420-443b-856c-2bf7950cc7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4AEAFEB-BD14-47BA-961F-FC06395F1C1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Dashboard</vt:lpstr>
      <vt:lpstr>Borough</vt:lpstr>
      <vt:lpstr>New to SH</vt:lpstr>
      <vt:lpstr>Organisation type</vt:lpstr>
      <vt:lpstr>Attendance</vt:lpstr>
      <vt:lpstr>Training Locations</vt:lpstr>
      <vt:lpstr>Basedata</vt:lpstr>
      <vt:lpstr>Exercise 1</vt:lpstr>
      <vt:lpstr>Exercise 2</vt:lpstr>
      <vt:lpstr>Exercise 3</vt:lpstr>
      <vt:lpstr>Exercise 4</vt:lpstr>
      <vt:lpstr>Exercise 5</vt:lpstr>
      <vt:lpstr>Exercise 6</vt:lpstr>
      <vt:lpstr>Exercise 7</vt:lpstr>
      <vt:lpstr>Exercise 8</vt:lpstr>
      <vt:lpstr>Exercise 9</vt:lpstr>
      <vt:lpstr>Extra bits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Alice Linell</dc:creator>
  <cp:keywords/>
  <dc:description/>
  <cp:lastModifiedBy>Alice Linell</cp:lastModifiedBy>
  <cp:revision/>
  <dcterms:created xsi:type="dcterms:W3CDTF">2020-05-28T07:43:41Z</dcterms:created>
  <dcterms:modified xsi:type="dcterms:W3CDTF">2020-12-15T14:37:51Z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0x010100E60906A427186B439773B4D9E1655C2E</vt:lpwstr>
  </property>
</Properties>
</file>